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NA\Worksht\Process\2024\Published 2024\PUB Time Sereis 1994- 2024\"/>
    </mc:Choice>
  </mc:AlternateContent>
  <bookViews>
    <workbookView xWindow="14445" yWindow="30" windowWidth="9045" windowHeight="10080" tabRatio="845" activeTab="7"/>
  </bookViews>
  <sheets>
    <sheet name="Output Pal" sheetId="52" r:id="rId1"/>
    <sheet name="IntCon Pal" sheetId="53" r:id="rId2"/>
    <sheet name="GDP Palesine (Production Side)" sheetId="46" r:id="rId3"/>
    <sheet name="Output WB" sheetId="54" r:id="rId4"/>
    <sheet name="IntCon WB" sheetId="55" r:id="rId5"/>
    <sheet name="GDP West Bank (Production Side)" sheetId="45" r:id="rId6"/>
    <sheet name="Output G" sheetId="56" r:id="rId7"/>
    <sheet name="IntCon G" sheetId="57" r:id="rId8"/>
    <sheet name="GDP Gaza (Production Side)" sheetId="44" r:id="rId9"/>
    <sheet name="GDP Palestine (Expenditure) " sheetId="47" r:id="rId10"/>
    <sheet name="GDP West Bank (Expenditure)" sheetId="48" r:id="rId11"/>
    <sheet name="GDP Gaza (Expernditure)" sheetId="49" r:id="rId12"/>
    <sheet name="GDP GNI GNDI" sheetId="50" r:id="rId13"/>
    <sheet name="Per Capita" sheetId="51" r:id="rId14"/>
  </sheets>
  <externalReferences>
    <externalReference r:id="rId15"/>
    <externalReference r:id="rId16"/>
    <externalReference r:id="rId17"/>
  </externalReferences>
  <definedNames>
    <definedName name="_xlnm.Print_Area" localSheetId="7">'IntCon G'!$A$2:$AG$33</definedName>
    <definedName name="_xlnm.Print_Area" localSheetId="1">'IntCon Pal'!$A$2:$AG$33</definedName>
    <definedName name="_xlnm.Print_Area" localSheetId="4">'IntCon WB'!$A$2:$AG$33</definedName>
    <definedName name="_xlnm.Print_Area" localSheetId="6">'Output G'!$A$2:$AG$33</definedName>
    <definedName name="Query1" localSheetId="11">#REF!</definedName>
    <definedName name="Query1" localSheetId="8">#REF!</definedName>
    <definedName name="Query1" localSheetId="12">#REF!</definedName>
    <definedName name="Query1" localSheetId="2">#REF!</definedName>
    <definedName name="Query1" localSheetId="9">#REF!</definedName>
    <definedName name="Query1" localSheetId="10">#REF!</definedName>
    <definedName name="Query1" localSheetId="5">#REF!</definedName>
    <definedName name="Query1" localSheetId="13">#REF!</definedName>
    <definedName name="Query1">#REF!</definedName>
    <definedName name="rrrrr" localSheetId="11">#REF!</definedName>
    <definedName name="rrrrr" localSheetId="8">#REF!</definedName>
    <definedName name="rrrrr" localSheetId="12">#REF!</definedName>
    <definedName name="rrrrr" localSheetId="2">#REF!</definedName>
    <definedName name="rrrrr" localSheetId="9">#REF!</definedName>
    <definedName name="rrrrr" localSheetId="10">#REF!</definedName>
    <definedName name="rrrrr" localSheetId="5">#REF!</definedName>
    <definedName name="rrrrr" localSheetId="13">#REF!</definedName>
    <definedName name="rrrrr">#REF!</definedName>
    <definedName name="RWBP.1PubOwn." localSheetId="11">[1]P.1Rwb!#REF!</definedName>
    <definedName name="RWBP.1PubOwn." localSheetId="8">[1]P.1Rwb!#REF!</definedName>
    <definedName name="RWBP.1PubOwn." localSheetId="12">[1]P.1Rwb!#REF!</definedName>
    <definedName name="RWBP.1PubOwn." localSheetId="2">[1]P.1Rwb!#REF!</definedName>
    <definedName name="RWBP.1PubOwn." localSheetId="9">[1]P.1Rwb!#REF!</definedName>
    <definedName name="RWBP.1PubOwn." localSheetId="10">[1]P.1Rwb!#REF!</definedName>
    <definedName name="RWBP.1PubOwn." localSheetId="5">[1]P.1Rwb!#REF!</definedName>
    <definedName name="RWBP.1PubOwn." localSheetId="13">[1]P.1Rwb!#REF!</definedName>
    <definedName name="RWBP.1PubOwn.">[1]P.1Rwb!#REF!</definedName>
    <definedName name="RWBP.2PubOwn" localSheetId="11">[1]P.2Rwb!#REF!</definedName>
    <definedName name="RWBP.2PubOwn" localSheetId="8">[1]P.2Rwb!#REF!</definedName>
    <definedName name="RWBP.2PubOwn" localSheetId="12">[1]P.2Rwb!#REF!</definedName>
    <definedName name="RWBP.2PubOwn" localSheetId="2">[1]P.2Rwb!#REF!</definedName>
    <definedName name="RWBP.2PubOwn" localSheetId="9">[1]P.2Rwb!#REF!</definedName>
    <definedName name="RWBP.2PubOwn" localSheetId="10">[1]P.2Rwb!#REF!</definedName>
    <definedName name="RWBP.2PubOwn" localSheetId="5">[1]P.2Rwb!#REF!</definedName>
    <definedName name="RWBP.2PubOwn" localSheetId="13">[1]P.2Rwb!#REF!</definedName>
    <definedName name="RWBP.2PubOwn">[1]P.2Rwb!#REF!</definedName>
    <definedName name="s" localSheetId="11">#REF!</definedName>
    <definedName name="s" localSheetId="8">#REF!</definedName>
    <definedName name="s" localSheetId="12">#REF!</definedName>
    <definedName name="s" localSheetId="2">#REF!</definedName>
    <definedName name="s" localSheetId="9">#REF!</definedName>
    <definedName name="s" localSheetId="10">#REF!</definedName>
    <definedName name="s" localSheetId="5">#REF!</definedName>
    <definedName name="s" localSheetId="13">#REF!</definedName>
    <definedName name="s">#REF!</definedName>
  </definedNames>
  <calcPr calcId="162913"/>
</workbook>
</file>

<file path=xl/calcChain.xml><?xml version="1.0" encoding="utf-8"?>
<calcChain xmlns="http://schemas.openxmlformats.org/spreadsheetml/2006/main">
  <c r="AC4" i="55" l="1"/>
  <c r="AD4" i="55"/>
  <c r="AE4" i="55"/>
  <c r="AB4" i="55"/>
  <c r="AI24" i="49" l="1"/>
  <c r="AI23" i="49"/>
  <c r="AI22" i="49"/>
  <c r="AI21" i="49"/>
  <c r="AI20" i="49"/>
  <c r="AI19" i="49"/>
  <c r="AI18" i="49"/>
  <c r="AI17" i="49"/>
  <c r="AI16" i="49"/>
  <c r="AI15" i="49"/>
  <c r="AI14" i="49"/>
  <c r="AI13" i="49"/>
  <c r="AI12" i="49"/>
  <c r="AI11" i="49"/>
  <c r="AI10" i="49"/>
  <c r="AI9" i="49"/>
  <c r="AI8" i="49"/>
  <c r="AI7" i="49"/>
  <c r="AI6" i="49"/>
  <c r="AI24" i="48"/>
  <c r="AI23" i="48"/>
  <c r="AI22" i="48"/>
  <c r="AI21" i="48"/>
  <c r="AI20" i="48"/>
  <c r="AI19" i="48"/>
  <c r="AI18" i="48"/>
  <c r="AI17" i="48"/>
  <c r="AI16" i="48"/>
  <c r="AI15" i="48"/>
  <c r="AI14" i="48"/>
  <c r="AI13" i="48"/>
  <c r="AI12" i="48"/>
  <c r="AI11" i="48"/>
  <c r="AI10" i="48"/>
  <c r="AI9" i="48"/>
  <c r="AI8" i="48"/>
  <c r="AI7" i="48"/>
  <c r="AI6" i="48"/>
  <c r="AI24" i="47"/>
  <c r="AI23" i="47"/>
  <c r="AI22" i="47"/>
  <c r="AI21" i="47"/>
  <c r="AI20" i="47"/>
  <c r="AI19" i="47"/>
  <c r="AI18" i="47"/>
  <c r="AI17" i="47"/>
  <c r="AI16" i="47"/>
  <c r="AI15" i="47"/>
  <c r="AI14" i="47"/>
  <c r="AI13" i="47"/>
  <c r="AI12" i="47"/>
  <c r="AI11" i="47"/>
  <c r="AI10" i="47"/>
  <c r="AI9" i="47"/>
  <c r="AI8" i="47"/>
  <c r="AI7" i="47"/>
  <c r="AI6" i="47"/>
  <c r="AI30" i="44"/>
  <c r="AI29" i="44"/>
  <c r="AI28" i="44"/>
  <c r="AI27" i="44"/>
  <c r="AI26" i="44"/>
  <c r="AI25" i="44"/>
  <c r="AI24" i="44"/>
  <c r="AI23" i="44"/>
  <c r="AI22" i="44"/>
  <c r="AI21" i="44"/>
  <c r="AI20" i="44"/>
  <c r="AI19" i="44"/>
  <c r="AI18" i="44"/>
  <c r="AI17" i="44"/>
  <c r="AI16" i="44"/>
  <c r="AI15" i="44"/>
  <c r="AI14" i="44"/>
  <c r="AI13" i="44"/>
  <c r="AI12" i="44"/>
  <c r="AI11" i="44"/>
  <c r="AI10" i="44"/>
  <c r="AI9" i="44"/>
  <c r="AI8" i="44"/>
  <c r="AI7" i="44"/>
  <c r="AI6" i="44"/>
  <c r="AI30" i="56"/>
  <c r="AI29" i="56"/>
  <c r="AI28" i="56"/>
  <c r="AI27" i="56"/>
  <c r="AI26" i="56"/>
  <c r="AI25" i="56"/>
  <c r="AI24" i="56"/>
  <c r="AI23" i="56"/>
  <c r="AI22" i="56"/>
  <c r="AI21" i="56"/>
  <c r="AI20" i="56"/>
  <c r="AI19" i="56"/>
  <c r="AI18" i="56"/>
  <c r="AI17" i="56"/>
  <c r="AI16" i="56"/>
  <c r="AI15" i="56"/>
  <c r="AI14" i="56"/>
  <c r="AI13" i="56"/>
  <c r="AI12" i="56"/>
  <c r="AI11" i="56"/>
  <c r="AI10" i="56"/>
  <c r="AI9" i="56"/>
  <c r="AI8" i="56"/>
  <c r="AI7" i="56"/>
  <c r="AI6" i="56"/>
  <c r="AI30" i="55"/>
  <c r="AI29" i="55"/>
  <c r="AI28" i="55"/>
  <c r="AI27" i="55"/>
  <c r="AI26" i="55"/>
  <c r="AI25" i="55"/>
  <c r="AI24" i="55"/>
  <c r="AI23" i="55"/>
  <c r="AI22" i="55"/>
  <c r="AI21" i="55"/>
  <c r="AI20" i="55"/>
  <c r="AI19" i="55"/>
  <c r="AI18" i="55"/>
  <c r="AI17" i="55"/>
  <c r="AI16" i="55"/>
  <c r="AI15" i="55"/>
  <c r="AI14" i="55"/>
  <c r="AI13" i="55"/>
  <c r="AI12" i="55"/>
  <c r="AI11" i="55"/>
  <c r="AI10" i="55"/>
  <c r="AI9" i="55"/>
  <c r="AI8" i="55"/>
  <c r="AI7" i="55"/>
  <c r="AI6" i="55"/>
  <c r="AI30" i="54"/>
  <c r="AI29" i="54"/>
  <c r="AI28" i="54"/>
  <c r="AI27" i="54"/>
  <c r="AI26" i="54"/>
  <c r="AI25" i="54"/>
  <c r="AI24" i="54"/>
  <c r="AI23" i="54"/>
  <c r="AI22" i="54"/>
  <c r="AI21" i="54"/>
  <c r="AI20" i="54"/>
  <c r="AI19" i="54"/>
  <c r="AI18" i="54"/>
  <c r="AI17" i="54"/>
  <c r="AI16" i="54"/>
  <c r="AI15" i="54"/>
  <c r="AI14" i="54"/>
  <c r="AI13" i="54"/>
  <c r="AI12" i="54"/>
  <c r="AI11" i="54"/>
  <c r="AI10" i="54"/>
  <c r="AI9" i="54"/>
  <c r="AI8" i="54"/>
  <c r="AI7" i="54"/>
  <c r="AI6" i="54"/>
  <c r="AI30" i="46"/>
  <c r="AI29" i="46"/>
  <c r="AI28" i="46"/>
  <c r="AI27" i="46"/>
  <c r="AI26" i="46"/>
  <c r="AI25" i="46"/>
  <c r="AI24" i="46"/>
  <c r="AI23" i="46"/>
  <c r="AI22" i="46"/>
  <c r="AI21" i="46"/>
  <c r="AI20" i="46"/>
  <c r="AI19" i="46"/>
  <c r="AI18" i="46"/>
  <c r="AI17" i="46"/>
  <c r="AI16" i="46"/>
  <c r="AI15" i="46"/>
  <c r="AI14" i="46"/>
  <c r="AI13" i="46"/>
  <c r="AI12" i="46"/>
  <c r="AI11" i="46"/>
  <c r="AI10" i="46"/>
  <c r="AI9" i="46"/>
  <c r="AI8" i="46"/>
  <c r="AI7" i="46"/>
  <c r="AI6" i="46"/>
  <c r="AI17" i="51" l="1"/>
  <c r="AI16" i="51"/>
  <c r="AI15" i="51"/>
  <c r="AI13" i="51"/>
  <c r="AI12" i="51"/>
  <c r="AI11" i="51"/>
  <c r="AI9" i="51"/>
  <c r="AI8" i="51"/>
  <c r="AI7" i="51"/>
  <c r="AI35" i="50"/>
  <c r="AI34" i="50"/>
  <c r="AI33" i="50"/>
  <c r="AI32" i="50"/>
  <c r="AI31" i="50"/>
  <c r="AI30" i="50"/>
  <c r="AI29" i="50"/>
  <c r="AI28" i="50"/>
  <c r="AI27" i="50"/>
  <c r="AI25" i="50"/>
  <c r="AI24" i="50"/>
  <c r="AI23" i="50"/>
  <c r="AI22" i="50"/>
  <c r="AI21" i="50"/>
  <c r="AI20" i="50"/>
  <c r="AI19" i="50"/>
  <c r="AI18" i="50"/>
  <c r="AI17" i="50"/>
  <c r="AI15" i="50"/>
  <c r="AI14" i="50"/>
  <c r="AI13" i="50"/>
  <c r="AI12" i="50"/>
  <c r="AI11" i="50"/>
  <c r="AI10" i="50"/>
  <c r="AI9" i="50"/>
  <c r="AI8" i="50"/>
  <c r="AI7" i="50"/>
</calcChain>
</file>

<file path=xl/sharedStrings.xml><?xml version="1.0" encoding="utf-8"?>
<sst xmlns="http://schemas.openxmlformats.org/spreadsheetml/2006/main" count="1008" uniqueCount="228">
  <si>
    <t>Economic Activity</t>
  </si>
  <si>
    <t>النشاط  الاقتصادي</t>
  </si>
  <si>
    <t>التعدين، الصناعة التحويلية والمياه والكهرباء</t>
  </si>
  <si>
    <t>التعدين واستغلال المحاجر</t>
  </si>
  <si>
    <t>Manufacturing</t>
  </si>
  <si>
    <t>Construction</t>
  </si>
  <si>
    <t>الإنشاءات</t>
  </si>
  <si>
    <t>Services</t>
  </si>
  <si>
    <t>الخدمات</t>
  </si>
  <si>
    <t>Education</t>
  </si>
  <si>
    <t>التعليم</t>
  </si>
  <si>
    <t>الصحة والعمل الاجتماعي</t>
  </si>
  <si>
    <t>الإدارة العامة والدفاع</t>
  </si>
  <si>
    <t>الخدمات المنزلية</t>
  </si>
  <si>
    <t>Customs Duties</t>
  </si>
  <si>
    <t>الرسوم الجمركية</t>
  </si>
  <si>
    <t>VAT on Imports, net</t>
  </si>
  <si>
    <t>صافي ضريبة القيمة المضافة على الواردات</t>
  </si>
  <si>
    <t>Gross Domestic Product</t>
  </si>
  <si>
    <t>الناتج المحلي الإجمالي</t>
  </si>
  <si>
    <t xml:space="preserve">القيمة بالمليون دولار أمريكي                                                                                                                                                                                                                        </t>
  </si>
  <si>
    <t>الزراعة والحراجة وصيد الأسماك</t>
  </si>
  <si>
    <t>الصناعات التحويلية</t>
  </si>
  <si>
    <t xml:space="preserve">النقل والتخزين </t>
  </si>
  <si>
    <t>المعلومات والاتصالات</t>
  </si>
  <si>
    <t>الفنون والترفيه والتسلية</t>
  </si>
  <si>
    <t>Water supply, sewerage, waste management and remediation activities</t>
  </si>
  <si>
    <t>Financial and insurance activities</t>
  </si>
  <si>
    <t>Information and communication</t>
  </si>
  <si>
    <t>Accommodation and food service activities</t>
  </si>
  <si>
    <t>Real estate activities</t>
  </si>
  <si>
    <t>Professional, scientific and technical activities</t>
  </si>
  <si>
    <t>Administrative and support service activities</t>
  </si>
  <si>
    <t>Human health and social work activities</t>
  </si>
  <si>
    <t>Arts, entertainment and recreation</t>
  </si>
  <si>
    <t>Other service activities</t>
  </si>
  <si>
    <t>الاستخدام النهائي</t>
  </si>
  <si>
    <t>Final Use</t>
  </si>
  <si>
    <t>الإنفاق الاستهلاكي النهائي</t>
  </si>
  <si>
    <t>الإنفاق الاستهلاكي النهائي للأسر المعيشية</t>
  </si>
  <si>
    <t>الإنفاق الاستهلاكي النهائي الحكومي</t>
  </si>
  <si>
    <t>الإنفاق الاستهلاكي النهائي للمؤسسات غير الهادفة للربح وتخدم الأسر المعيشية</t>
  </si>
  <si>
    <t>التكوين الرأسمالي الإجمالي</t>
  </si>
  <si>
    <t>التكوين الرأسمالي الثابت الإجمالي</t>
  </si>
  <si>
    <t>التغير في المخزون</t>
  </si>
  <si>
    <t>صافي الممتلكات القيمة</t>
  </si>
  <si>
    <t>صافي الصادرات من السلع والخدمات</t>
  </si>
  <si>
    <t>الصادرات</t>
  </si>
  <si>
    <t>الواردات</t>
  </si>
  <si>
    <t>Gross Capital Formation</t>
  </si>
  <si>
    <t xml:space="preserve"> - Buildings</t>
  </si>
  <si>
    <t xml:space="preserve"> - Non-buildings</t>
  </si>
  <si>
    <t>Acquisitions of Valuables, net</t>
  </si>
  <si>
    <t>Net Exports of Goods and Services</t>
  </si>
  <si>
    <t>Exports</t>
  </si>
  <si>
    <t xml:space="preserve"> - Goods</t>
  </si>
  <si>
    <t xml:space="preserve"> - Services</t>
  </si>
  <si>
    <t>Imports</t>
  </si>
  <si>
    <t>- المباني</t>
  </si>
  <si>
    <t>- غير المباني</t>
  </si>
  <si>
    <t>- السلع</t>
  </si>
  <si>
    <t>- الخدمات</t>
  </si>
  <si>
    <t>إمدادات الكهرباء والغاز والبخار وتكييف الهواء</t>
  </si>
  <si>
    <t>الأنشطة المالية وأنشطة التأمين</t>
  </si>
  <si>
    <t>أنشطة خدمات الاقامة والطعام</t>
  </si>
  <si>
    <t>الأنشطة العقارية والايجارية</t>
  </si>
  <si>
    <t>الأنشطة المهنية والعلمية والتقنية</t>
  </si>
  <si>
    <t>أنشطة الخدمات الادارية والخدمات المساندة</t>
  </si>
  <si>
    <t>أنشطة الخدمات الاخرى</t>
  </si>
  <si>
    <t>إمدادات المياة وأنشطة الصرف الصحي وإدارة النفايات ومعالجتها</t>
  </si>
  <si>
    <t>Electricity, gas, steam and air conditioning supply</t>
  </si>
  <si>
    <t>Public administration and defense</t>
  </si>
  <si>
    <t>Wholesale and retail trade, repair of motor vehicles and motorcycles</t>
  </si>
  <si>
    <t>Agriculture, forestry and fishing</t>
  </si>
  <si>
    <t>Mining, manufacturing, electricity and water</t>
  </si>
  <si>
    <t>Mining and quarrying</t>
  </si>
  <si>
    <t>Households with employed persons</t>
  </si>
  <si>
    <t>Transportation and storage</t>
  </si>
  <si>
    <t>Final consumption</t>
  </si>
  <si>
    <t>Household final consumption</t>
  </si>
  <si>
    <t>Government final consumption</t>
  </si>
  <si>
    <t>Changes in inventories</t>
  </si>
  <si>
    <t xml:space="preserve">Value In USD Million        </t>
  </si>
  <si>
    <t>تجارة الجملة والتجزئة واصلاح المركبات والدراجات النارية</t>
  </si>
  <si>
    <t>NPISH final consumption</t>
  </si>
  <si>
    <t xml:space="preserve">Gross fixed capital formation </t>
  </si>
  <si>
    <t>Gross Domestic Product (GDP)</t>
  </si>
  <si>
    <t xml:space="preserve">الناتج المحلي الاجمالي </t>
  </si>
  <si>
    <t xml:space="preserve">صافي الدخل من الخارج </t>
  </si>
  <si>
    <t>Gross National Income (GNI)</t>
  </si>
  <si>
    <t xml:space="preserve">الدخل القومي الاجمالي </t>
  </si>
  <si>
    <t xml:space="preserve">صافي التحويلات من الخارج  </t>
  </si>
  <si>
    <t xml:space="preserve">الدخل المتاح الاجمالي </t>
  </si>
  <si>
    <t>Final Consumption</t>
  </si>
  <si>
    <t>الاستهلاك النهائي</t>
  </si>
  <si>
    <t>Savings</t>
  </si>
  <si>
    <t>الإدخار</t>
  </si>
  <si>
    <t>قطاع غزة</t>
  </si>
  <si>
    <t>Gaza Strip</t>
  </si>
  <si>
    <t>Value In USD</t>
  </si>
  <si>
    <t>القيمة بالدولار الأمريكي</t>
  </si>
  <si>
    <t xml:space="preserve">نصيب الفرد من الناتج المحلي الاجمالي </t>
  </si>
  <si>
    <t xml:space="preserve"> GDP Per Capita</t>
  </si>
  <si>
    <t xml:space="preserve">نصيب الفرد من الدخل القومي الإجمالي  </t>
  </si>
  <si>
    <t xml:space="preserve"> GNI Per Capita</t>
  </si>
  <si>
    <t xml:space="preserve"> GNDI Per Capita</t>
  </si>
  <si>
    <t>Palestine*</t>
  </si>
  <si>
    <t>فلسطين*</t>
  </si>
  <si>
    <t>الضفة الغربية*</t>
  </si>
  <si>
    <t>West Bank*</t>
  </si>
  <si>
    <t xml:space="preserve">الضفة الغربية* </t>
  </si>
  <si>
    <t xml:space="preserve">   صافي تعويضات العاملين </t>
  </si>
  <si>
    <t xml:space="preserve">   صافي دخل الملكية</t>
  </si>
  <si>
    <t>Net errors and omissions</t>
  </si>
  <si>
    <t>صافي السهو والخطأ</t>
  </si>
  <si>
    <t>Variable</t>
  </si>
  <si>
    <t>المتغير</t>
  </si>
  <si>
    <t xml:space="preserve">Palestine* </t>
  </si>
  <si>
    <t xml:space="preserve">West Bank* </t>
  </si>
  <si>
    <t xml:space="preserve"> فلسطين*</t>
  </si>
  <si>
    <t xml:space="preserve">نصيب الفرد من الدخل القومي المتاح  الإجمالي  </t>
  </si>
  <si>
    <t>Indicator</t>
  </si>
  <si>
    <t>المؤشر</t>
  </si>
  <si>
    <t>-</t>
  </si>
  <si>
    <t xml:space="preserve">Value in USD Million        </t>
  </si>
  <si>
    <t>Net factor Income from abroad</t>
  </si>
  <si>
    <t>- Compensation of Employees, net</t>
  </si>
  <si>
    <t>- Property Income, net</t>
  </si>
  <si>
    <t xml:space="preserve">Net Current Transfers from abroad </t>
  </si>
  <si>
    <t>Gross National Disposable Income (GNDI)</t>
  </si>
  <si>
    <t>Gross Output</t>
  </si>
  <si>
    <t>اجمالي الانتاج</t>
  </si>
  <si>
    <t>Gross Intermediate Consumption</t>
  </si>
  <si>
    <t>إجمالي الاستهلاك الوسيط</t>
  </si>
  <si>
    <t>* البيانات لا تشمل ذلك الجزء من محافظة القدس والذي ضمه الاحتلال الاسرائيلي إليه عنوة بعيد احتلاله للضفة الغربية عام 1967.</t>
  </si>
  <si>
    <t>* The data excludes those parts of Jerusalem which were annexed by Israel occupation in 1967.</t>
  </si>
  <si>
    <t>Production (Output)</t>
  </si>
  <si>
    <t>Defined as the goods and services produced by an establishment, excluding the value of any goods and services used in an activity for which the establishment does not assume the risk of using the products in production, and excluding the value of goods and services consumed by the same establishment except for goods and services used for capital formation (fixed capital or changes in inventories) or own final consumption</t>
  </si>
  <si>
    <t>Intermediate Consumption:</t>
  </si>
  <si>
    <t>Consists of the value of the goods and services consumed as inputs by a process of production, excluding fixed assets whose consumption is recorded as consumption of fixed capital.</t>
  </si>
  <si>
    <t>Definitions</t>
  </si>
  <si>
    <t>Value Added</t>
  </si>
  <si>
    <t>Value added is a central concept of production and refers to the value generated by any unit that carries out any productive activity. Gross value added is defined as the value of gross output less the value of intermediate consumption. The net value added is defined as the gross value less the value of fixed capital consumption</t>
  </si>
  <si>
    <t>This is the amount of expenditure on consumption of goods and services by households, government and non-profit institutions serving households (NPISHs).</t>
  </si>
  <si>
    <t>Household Final Consumption</t>
  </si>
  <si>
    <t>This consists of the expenditure, including expenditure whose value must be estimated indirectly, incurred by resident households on the individual consumption of goods and services, including those sold at prices that are not economically significant and including consumption goods and services acquired abroad</t>
  </si>
  <si>
    <t>Government Final Consumption</t>
  </si>
  <si>
    <t>This consists of expenditure, including expenditure whose value must be estimated indirectly, incurred by general government for both individual consumption of goods and services and collective consumption of services</t>
  </si>
  <si>
    <t>Final Consumption Expenditure of Non-profit Institutions Serving Households</t>
  </si>
  <si>
    <t>This consists of the expenditure, including expenditure whose value must be estimated indirectly, incurred by resident NPISHs on individual consumption of goods and services, and possibly on collective consumption services</t>
  </si>
  <si>
    <t>This is the acquisition minus the disposal of produced assets for the purpose of fixed capital formation, inventories or valuables.</t>
  </si>
  <si>
    <t>Gross Fixed Capital Formation</t>
  </si>
  <si>
    <t>Gross fixed capital formation consists of the value of producers’ acquisitions of new and existing products of produced assets minus the value of the disposal of fixed assets of the same type</t>
  </si>
  <si>
    <t>This is measured by the value of entries into inventories minus the value of withdrawals and less the value of any recurrent losses of goods held in inventories during the accounting period</t>
  </si>
  <si>
    <t>Change in Inventory</t>
  </si>
  <si>
    <t>It refers to whole commodities (goods and services) that are exported or re-exported outside the country, conditioned with ownership transcription to another   economy or to free customs regions as a discount from the notional economy which results from transaction with a non   resident economy</t>
  </si>
  <si>
    <t> It refers to whole commodities (goods and services) entering the country by air, land and sea that are used in consumption, for conversion in the manufacturing sector and for re-exportation</t>
  </si>
  <si>
    <t xml:space="preserve">Gross Domestic Product or GDP </t>
  </si>
  <si>
    <t>This measures the total value added of all economic activities, which consists of the output of goods and services for final use produced by both residents and non-residents (local factors of production), and regardless of the distribution of this production, locally or externally, during a specific period of time. It does not include deductions for depreciation of fixed capital or deterioration of natural resources.</t>
  </si>
  <si>
    <t>Gross National Disposable Income</t>
  </si>
  <si>
    <t>Gross or net national disposable income may be derived from gross or net national income by adding all current transfers in cash or in kind receivable by resident institutional units from non-resident units and subtracting all current transfers in cash or in kind payable by resident institutional units to non-resident units</t>
  </si>
  <si>
    <t>Gross National Income</t>
  </si>
  <si>
    <t>It is the aggregate value of the gross balances of primary incomes for all sectors. It is defined as GDP plus compensation of employees receivable from abroad, plus property income receivable from abroad, plus taxes, minus subsidies on production receivable from abroad, minus compensation of employees payable abroad, minus property income payable abroad, and minus taxes plus subsidies on production payable abroad</t>
  </si>
  <si>
    <t>الإنتاج ( المخرجات)</t>
  </si>
  <si>
    <t xml:space="preserve"> تعرف على أنها السلع والخدمات المنتجة من قبل المنشأة باستثناء قيمة أي سلع وخدمات مستخدمة في نشاط لا تأخذ فيه الشركة بعين الاعتبار مخاطر استخدام المنتجات في الانتاج وباستثناء قيمة السلع والخدمات المستهلكة من قبل نفس المنشاة فيما عدا السلع والخدمات المستخدمة لتكوين رأس المال (رأس المال الثابت او التغيرات في قوائم الجرد) او للاستهلاك النهائي الذاتي. </t>
  </si>
  <si>
    <t>الاستهلاك الوسيط:</t>
  </si>
  <si>
    <t xml:space="preserve">يتكون من قيمة السلع والخدمات التي تستهلك كمدخلات لعملية الإنتاج باستثناء الاصول الثابتة التي يقيد استهلاكها بوصفه استهلاكا لرأس المال الثابت. </t>
  </si>
  <si>
    <t>القيمة المضافة:</t>
  </si>
  <si>
    <t>مفهوم يتعلق بالإنتاج ويشير إلى القيمة المتولدة لأية وحدة تمارس أي نشاط إنتاجي. ويعرف إجمالي القيمة المضافة بحاصل طرح الاستهلاك الوسيط من إجمالي الإنتاج. أما صافي القيمة المضافة فيتم الحصول عليها بطرح استهلاك رأس المال الثابت من إجمالي القيمة المضافة.</t>
  </si>
  <si>
    <t xml:space="preserve"> تعرف على أنها السلع والخدمات المنتجة من قبل المنشأة باستثناء قيمة أي سلع وخدمات مستخدمة في نشاط لا تأخذ فيه الشركة بعين الاعتبار مخاطر استخدام المنتجات في الانتاج وباستثناء قيمة السلع والخدمات المستهلكة من قبل نفس المنشاة فيما عدا السلع والخدمات المستخدمة لتكوين رأس المال (رأس المال الثابت او التغيرات في قوائم الجرد) او للاستهلاك النهائي الذاتي.</t>
  </si>
  <si>
    <t>الاستهلاك النهائي:</t>
  </si>
  <si>
    <t>هو قيمة الانفاق على السلع والخدمات الاستهلاكية. من قبل الأسر والحكومة اضافة الى المؤسسات غير الهادفة للربح وتخدم الأسر المعيشية.</t>
  </si>
  <si>
    <t xml:space="preserve">الاستهلاك النهائي للأسر المعيشية: </t>
  </si>
  <si>
    <t>يتكون مما تنفقه الاسر المقيمة، بما في ذلك النفقات التي يجب تقدير قيمتها بشكل غير مباشر، على السلع والخدمات الاستهلاكية الفردية بما فيها السلع والخدمات التي تباع بأسعار ليست ذات دلالة اقتصادية والسلع والخدمات الاستهلاكية المكتسبة بالخارج.</t>
  </si>
  <si>
    <t>الاستهلاك النهائي للحكومة:</t>
  </si>
  <si>
    <t>يتكون مما تنفقه الحكومة العامة، بما في ذلك النفقات التي يجب ان يتم تقديرها بطريقة غير مباشرة على السلع والخدمات الاستهلاكية الفردية والجماعية</t>
  </si>
  <si>
    <t>الاستهلاك النهائي للمؤسسات التي لا تهدف الى الربح وتخدم الاسر المعيشية:</t>
  </si>
  <si>
    <t>يتكون مما تنفقه المؤسسات المقيمة غير الهادفة الى الربح وتخدم الاسر المعيشية وتتضمن النفقات التي لا بد من تقدير قيمتها بشكل غير مباشر، بما في ذلك الانفاق المحتسب على الخدمات والسلع الاستهلاكية الفردية وقد يكون على الخدمات الاستهلاكية الجماعية.</t>
  </si>
  <si>
    <t>التكوين الرأسمالي الإجمالي:</t>
  </si>
  <si>
    <t>يبين حيازة الاصول المنتجة مخصوما منها قيمة الاصول التي تم التصرف بها وذلك من أجل تكوين رأس المال الثابت والمخزونات أو السلع القيمة.</t>
  </si>
  <si>
    <t xml:space="preserve">التكوين الرأسمالي الثابت الإجمالي: </t>
  </si>
  <si>
    <t>يتكون من قيمة استحواذات المنتجين لمنتجات جديدة وقائمة من الأصول المنتجة ناقص قيمة تصرفهم في الاصول الثابتة لنفس النوع.</t>
  </si>
  <si>
    <t>التغير في المخزون:</t>
  </si>
  <si>
    <t>تقاس التغيرات في المخزونات بقيمة ما يدخل المخزونات مخصوما منه قيمة المسحوبات بالإضافة الى قيمة أية خسائر جارية في السلع المحتفظ بها في المخزون خلال الفترة المحاسبية.</t>
  </si>
  <si>
    <t>الصادرات:</t>
  </si>
  <si>
    <t xml:space="preserve">هو إجمالي السلع والخدمات التي يتم تصديرها أو إعادة تصديرها خارج البلد ويتم نقل ملكيتها إلى اقتصاد آخر من العالم، أو إلى المناطق الجمركية الحرة، وتشمل الصادرات وطنية المنشأ، والمعاد تصديرها من السلع والخدمات وتعتمد كل خصم من الاقتصاد الوطني نتيجة للتعاملات مع الاقتصاديات الأخرى، أو الاقتصاد غير المقيم.   </t>
  </si>
  <si>
    <t>الواردات:</t>
  </si>
  <si>
    <t xml:space="preserve">هو إجمالي السلع والخدمات المستوردة للبلد عن طريق الموانيء البرية والبحرية والجوية، التي تم نقل ملكيتها لتغطية الاحتياجات المحلية للاستهلاك النهائي والوسيط وإعادة التصدير. </t>
  </si>
  <si>
    <t xml:space="preserve">الناتج المحلي الإجمالي </t>
  </si>
  <si>
    <t xml:space="preserve">مؤشر يقيس إجمالي القيمة المضافة لكافة الأنشطة الاقتصادية من خلال المخرجات من السلع والخدمات للاستعمال النهائي التي ينتجها اقتصاد ما بواسطة المقيمين وغير المقيمين من سكانه، ( عوامل الانتاج المحلية ) وبغض النظر عن توزيع هذا الإنتاج محليا أو خارجيا. خلال فترة زمنية محددة ولا يشمل الحسومات على خفض قيمة استهلاك رأس المال الثابت أو استنزاف الموارد الطبيعية وتدهورها. </t>
  </si>
  <si>
    <t>الدخل القومي الإجمالي:</t>
  </si>
  <si>
    <t>هو القيمة الاجمالية لإجمالي ارصدة الدخل الاولي لكافة القطاعات. ويقاس على انه الناتج المحلي الاجمالي زائد تعويضات العاملين من الخارج، زائد دخل الملكية من الخارج، زائد الضرائب ناقص الاعانات من الانتاج من الخارج، ناقص تعويضات العاملين للخارج، ناقص دخل الملكية للخارج، ناقص الضرائب زائد الاعانات او الدعم على المنتجات للخارج.</t>
  </si>
  <si>
    <t>الدخل القومي المتاح الإجمالي:</t>
  </si>
  <si>
    <t xml:space="preserve">يشتق من الدخل القومي الاجمالي او الصافي وذلك بأن تضاف اليه كل التحويلات الجارية النقدية او العينية التي تلقتها الوحدات المؤسسية المقيمة من الوحدات غير المقيمة، وبأن تطرح كل التحويلات الجارية النقدية او العينية التي قدمتها الوحدات المؤسسية المقيمة الى الوحدات غير المقيمة.  </t>
  </si>
  <si>
    <t>التعريفات</t>
  </si>
  <si>
    <r>
      <t xml:space="preserve"> </t>
    </r>
    <r>
      <rPr>
        <sz val="9"/>
        <color theme="1"/>
        <rFont val="Calibri"/>
        <family val="2"/>
        <scheme val="minor"/>
      </rPr>
      <t>تعرف على أنها السلع والخدمات المنتجة من قبل المنشأة باستثناء قيمة أي سلع وخدمات مستخدمة في نشاط لا تأخذ فيه الشركة بعين الاعتبار مخاطر استخدام المنتجات في الانتاج وباستثناء قيمة السلع والخدمات المستهلكة من قبل نفس المنشاة فيما عدا السلع والخدمات المستخدمة لتكوين رأس المال (رأس المال الثابت او التغيرات في قوائم الجرد) او للاستهلاك النهائي الذاتي.</t>
    </r>
  </si>
  <si>
    <t>الإنتاج في فلسطين* حسب النشاط الاقتصادي للأعوام 1994-2023 بالأسعار الجارية</t>
  </si>
  <si>
    <t xml:space="preserve">Output in Palestine* by economic activity for the years 1994-2024 at current prices    </t>
  </si>
  <si>
    <t>Source: Palestinian Central Bureau of Statistics, 2024.  National Accounts Statistics, 1994-2024.  Ramallah- Palestine.</t>
  </si>
  <si>
    <t>المصدر: الجهاز المركزي للإحصاء الفلسطيني، 2024.  إحصاءات الحسابات القومية، 1994-2024.  رام الله، فلسطين.</t>
  </si>
  <si>
    <t>الاستهلاك الوسيط  في فلسطين* حسب النشاط الاقتصادي للأعوام 1994-2024 بالأسعار الجارية</t>
  </si>
  <si>
    <t xml:space="preserve">Intermediate consumption in Palestine* by economic activity for the years 1994-2024 at current prices    </t>
  </si>
  <si>
    <t>Source: Palestinian Central Bureau of Statistics, 2024.  National Accounts Statistics, 1994-2024  Ramallah- Palestine.</t>
  </si>
  <si>
    <t>القيمة المضافة في فلسطين* حسب النشاط الاقتصادي للأعوام 1994-2024 بالأسعار الجارية</t>
  </si>
  <si>
    <t xml:space="preserve">Value added in Palestine* by economic activity for the years 1994-2024 at current prices </t>
  </si>
  <si>
    <t>الإنتاج في الضفة الغربية* حسب النشاط الاقتصادي للأعوام 1994-2024 بالأسعار الجارية</t>
  </si>
  <si>
    <t xml:space="preserve">Output in West Bank* by economic activity for the years 1994-2024 at current prices </t>
  </si>
  <si>
    <t>الاستهلاك الوسيط  في الضفة الغربية* حسب النشاط الاقتصادي للأعوام 1994-2024 بالأسعار الجارية</t>
  </si>
  <si>
    <t xml:space="preserve">Intermediate consumption in West Bank* by economic activity for the years 1994-2024 at current prices </t>
  </si>
  <si>
    <t>القيمة المضافة في الضفة الغربية* حسب النشاط الاقتصادي للأعوام 1994-2024 بالأسعار الجارية</t>
  </si>
  <si>
    <t xml:space="preserve">Value added in the West Bank* by economic activity for the years 1994-2024 at current prices </t>
  </si>
  <si>
    <t>الانتاج في قطاع غزة حسب النشاط الاقتصادي للأعوام 1994-2024 بالأسعار الجارية</t>
  </si>
  <si>
    <t xml:space="preserve">Output in Gaza Strip by economic activity for the years 1994-2024 at current prices  </t>
  </si>
  <si>
    <t>الاستهلاك الوسيط  في قطاع غزة حسب النشاط الاقتصادي للأعوام 1994-2024 بالأسعار الجارية</t>
  </si>
  <si>
    <t xml:space="preserve">Intermediate consumption in Gaza Strip by economic activity for the years 1994-2024 at current prices </t>
  </si>
  <si>
    <t>القيمة المضافة في قطاع غزة حسب النشاط الاقتصادي للأعوام 1994-2024 بالأسعار الجارية</t>
  </si>
  <si>
    <t xml:space="preserve">Value added in Gaza Strip by economic activity for the years 1994-2024 at current prices </t>
  </si>
  <si>
    <t>الناتج المحلي الإجمالي والإنفاق عليه في فلسطين* للأعوام 1994-2024 بالأسعار الجارية</t>
  </si>
  <si>
    <t xml:space="preserve">GDP by expenditure in Palestine* by economic activity for the years 1994-2024 at current prices </t>
  </si>
  <si>
    <t>المصدر: الجهاز المركزي للإحصاء الفلسطيني، 2024.  إحصاءات الحسابات القومية، 1994-2024  رام الله، فلسطين.</t>
  </si>
  <si>
    <t>الناتج المحلي الإجمالي والإنفاق عليه في الضفة الغربية* للأعوام 1994-2024 بالأسعار الجارية</t>
  </si>
  <si>
    <t xml:space="preserve">GDP by expenditure in West Bank* by economic activity for the years 1994-2024 at current prices  </t>
  </si>
  <si>
    <t>الناتج المحلي الإجمالي والانفاق عليه في قطاع غزة للأعوام 1994-2024 بالأسعار الجارية</t>
  </si>
  <si>
    <t xml:space="preserve">GDP by expenditure in Gaza Strip by economic activity for the years 1994-2024 at current prices   </t>
  </si>
  <si>
    <t xml:space="preserve"> متغيرات الحسابات القومية الرئيسية حسب المنطقة* للأعوام 1994-2024 بالأسعار الجارية</t>
  </si>
  <si>
    <t xml:space="preserve">Major national accounts variables by region* for the years 1994-2024 at current prices   </t>
  </si>
  <si>
    <t xml:space="preserve"> مؤشرات نصيب الفرد حسب المنطقة للأعوام 1994-2024 بالأسعار الجارية</t>
  </si>
  <si>
    <t xml:space="preserve">Per capita indicators by region for the years 1994-2024 at current prices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</si>
</sst>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30" x14ac:knownFonts="1">
    <font>
      <sz val="11"/>
      <color theme="1"/>
      <name val="Calibri"/>
      <family val="2"/>
      <charset val="178"/>
      <scheme val="minor"/>
    </font>
    <font>
      <b/>
      <sz val="9"/>
      <color rgb="FF000000"/>
      <name val="Arial"/>
      <family val="2"/>
    </font>
    <font>
      <b/>
      <sz val="9"/>
      <color rgb="FF000000"/>
      <name val="Simplified Arabic"/>
      <family val="1"/>
    </font>
    <font>
      <sz val="9"/>
      <color rgb="FF000000"/>
      <name val="Arial"/>
      <family val="2"/>
    </font>
    <font>
      <sz val="9"/>
      <color rgb="FF000000"/>
      <name val="Simplified Arabic"/>
      <family val="1"/>
    </font>
    <font>
      <b/>
      <sz val="11"/>
      <color rgb="FF000000"/>
      <name val="Arial"/>
      <family val="2"/>
    </font>
    <font>
      <sz val="9"/>
      <color rgb="FF000000"/>
      <name val="Calibri"/>
      <family val="2"/>
      <scheme val="minor"/>
    </font>
    <font>
      <sz val="9"/>
      <color theme="1"/>
      <name val="Calibri"/>
      <family val="2"/>
      <scheme val="minor"/>
    </font>
    <font>
      <sz val="10"/>
      <name val="Times New Roman"/>
      <family val="1"/>
      <charset val="178"/>
    </font>
    <font>
      <sz val="10"/>
      <name val="Arial"/>
      <family val="2"/>
    </font>
    <font>
      <sz val="9"/>
      <name val="Arial"/>
      <family val="2"/>
    </font>
    <font>
      <b/>
      <sz val="9"/>
      <name val="Arial"/>
      <family val="2"/>
    </font>
    <font>
      <b/>
      <sz val="9"/>
      <name val="Simplified Arabic"/>
      <family val="1"/>
    </font>
    <font>
      <b/>
      <sz val="9"/>
      <name val="Simplified Arabic"/>
      <family val="1"/>
    </font>
    <font>
      <sz val="9"/>
      <name val="Simplified Arabic"/>
      <family val="1"/>
    </font>
    <font>
      <sz val="9"/>
      <name val="Calibri"/>
      <family val="2"/>
      <scheme val="minor"/>
    </font>
    <font>
      <b/>
      <sz val="9"/>
      <name val="Calibri"/>
      <family val="2"/>
      <scheme val="minor"/>
    </font>
    <font>
      <b/>
      <sz val="11"/>
      <color theme="1"/>
      <name val="Calibri"/>
      <family val="2"/>
      <scheme val="minor"/>
    </font>
    <font>
      <b/>
      <sz val="9"/>
      <color rgb="FF000000"/>
      <name val="Calibri"/>
      <family val="2"/>
      <scheme val="minor"/>
    </font>
    <font>
      <b/>
      <sz val="10"/>
      <name val="Arial"/>
      <family val="2"/>
    </font>
    <font>
      <b/>
      <sz val="9"/>
      <color theme="1"/>
      <name val="Calibri"/>
      <family val="2"/>
      <scheme val="minor"/>
    </font>
    <font>
      <sz val="9"/>
      <color theme="1"/>
      <name val="Calibri"/>
      <family val="2"/>
      <charset val="178"/>
      <scheme val="minor"/>
    </font>
    <font>
      <sz val="11"/>
      <color theme="1"/>
      <name val="Calibri"/>
      <family val="2"/>
      <scheme val="minor"/>
    </font>
    <font>
      <b/>
      <sz val="8.5"/>
      <color theme="1"/>
      <name val="Calibri"/>
      <family val="2"/>
      <charset val="178"/>
      <scheme val="minor"/>
    </font>
    <font>
      <sz val="8.5"/>
      <color theme="1"/>
      <name val="Calibri"/>
      <family val="2"/>
      <charset val="178"/>
      <scheme val="minor"/>
    </font>
    <font>
      <b/>
      <sz val="9"/>
      <color theme="1"/>
      <name val="Simplified Arabic"/>
      <family val="1"/>
    </font>
    <font>
      <b/>
      <sz val="9"/>
      <color theme="1"/>
      <name val="Calibri"/>
      <family val="2"/>
      <charset val="178"/>
      <scheme val="minor"/>
    </font>
    <font>
      <b/>
      <sz val="9"/>
      <color theme="1"/>
      <name val="Arial"/>
      <family val="2"/>
    </font>
    <font>
      <sz val="9"/>
      <color theme="1"/>
      <name val="Arial"/>
      <family val="2"/>
    </font>
    <font>
      <sz val="11"/>
      <color theme="1"/>
      <name val="Calibri"/>
      <family val="2"/>
      <charset val="178"/>
      <scheme val="minor"/>
    </font>
  </fonts>
  <fills count="2">
    <fill>
      <patternFill patternType="none"/>
    </fill>
    <fill>
      <patternFill patternType="gray125"/>
    </fill>
  </fills>
  <borders count="16">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auto="1"/>
      </right>
      <top style="thin">
        <color auto="1"/>
      </top>
      <bottom style="thin">
        <color auto="1"/>
      </bottom>
      <diagonal/>
    </border>
    <border>
      <left/>
      <right/>
      <top style="thin">
        <color auto="1"/>
      </top>
      <bottom style="thin">
        <color auto="1"/>
      </bottom>
      <diagonal/>
    </border>
  </borders>
  <cellStyleXfs count="5">
    <xf numFmtId="0" fontId="0" fillId="0" borderId="0"/>
    <xf numFmtId="1" fontId="8" fillId="0" borderId="0" applyNumberFormat="0" applyBorder="0"/>
    <xf numFmtId="9" fontId="9" fillId="0" borderId="0" applyFont="0" applyFill="0" applyBorder="0" applyAlignment="0" applyProtection="0"/>
    <xf numFmtId="0" fontId="9" fillId="0" borderId="0"/>
    <xf numFmtId="9" fontId="29" fillId="0" borderId="0" applyFont="0" applyFill="0" applyBorder="0" applyAlignment="0" applyProtection="0"/>
  </cellStyleXfs>
  <cellXfs count="331">
    <xf numFmtId="0" fontId="0" fillId="0" borderId="0" xfId="0"/>
    <xf numFmtId="0" fontId="1" fillId="0" borderId="4" xfId="0" applyFont="1" applyBorder="1" applyAlignment="1">
      <alignment horizontal="left" vertical="center" wrapText="1" indent="1" readingOrder="1"/>
    </xf>
    <xf numFmtId="0" fontId="4" fillId="0" borderId="3" xfId="0" applyFont="1" applyBorder="1" applyAlignment="1">
      <alignment horizontal="right" vertical="center" wrapText="1" indent="1" readingOrder="2"/>
    </xf>
    <xf numFmtId="0" fontId="5" fillId="0" borderId="0" xfId="0" applyFont="1" applyBorder="1" applyAlignment="1">
      <alignment horizontal="center" wrapText="1" readingOrder="1"/>
    </xf>
    <xf numFmtId="164" fontId="3" fillId="0" borderId="0" xfId="0" applyNumberFormat="1" applyFont="1" applyBorder="1" applyAlignment="1">
      <alignment horizontal="right" vertical="center" wrapText="1" indent="1" readingOrder="1"/>
    </xf>
    <xf numFmtId="0" fontId="1" fillId="0" borderId="1" xfId="0" applyFont="1" applyBorder="1" applyAlignment="1">
      <alignment horizontal="left" vertical="center" wrapText="1" indent="1" readingOrder="1"/>
    </xf>
    <xf numFmtId="0" fontId="0" fillId="0" borderId="0" xfId="0" applyAlignment="1">
      <alignment vertical="top"/>
    </xf>
    <xf numFmtId="164" fontId="1" fillId="0" borderId="0" xfId="0" applyNumberFormat="1" applyFont="1" applyBorder="1" applyAlignment="1">
      <alignment horizontal="right" vertical="center" wrapText="1" indent="1" readingOrder="1"/>
    </xf>
    <xf numFmtId="164" fontId="1" fillId="0" borderId="1" xfId="0" applyNumberFormat="1" applyFont="1" applyBorder="1" applyAlignment="1">
      <alignment horizontal="right" vertical="center" wrapText="1" indent="1" readingOrder="1"/>
    </xf>
    <xf numFmtId="164" fontId="1" fillId="0" borderId="7" xfId="0" applyNumberFormat="1" applyFont="1" applyBorder="1" applyAlignment="1">
      <alignment horizontal="right" vertical="center" wrapText="1" indent="1" readingOrder="1"/>
    </xf>
    <xf numFmtId="0" fontId="0" fillId="0" borderId="0" xfId="0" applyFont="1" applyAlignment="1">
      <alignment vertical="top"/>
    </xf>
    <xf numFmtId="0" fontId="2" fillId="0" borderId="5" xfId="0" applyFont="1" applyBorder="1" applyAlignment="1">
      <alignment horizontal="right" vertical="center" wrapText="1" indent="1" readingOrder="2"/>
    </xf>
    <xf numFmtId="0" fontId="4" fillId="0" borderId="5" xfId="0" applyFont="1" applyBorder="1" applyAlignment="1">
      <alignment horizontal="right" vertical="center" wrapText="1" indent="1" readingOrder="2"/>
    </xf>
    <xf numFmtId="0" fontId="4" fillId="0" borderId="6" xfId="0" applyFont="1" applyBorder="1" applyAlignment="1">
      <alignment horizontal="right" vertical="center" wrapText="1" indent="1" readingOrder="2"/>
    </xf>
    <xf numFmtId="0" fontId="2" fillId="0" borderId="1" xfId="0" applyFont="1" applyBorder="1" applyAlignment="1">
      <alignment horizontal="right" vertical="center" wrapText="1" indent="1" readingOrder="2"/>
    </xf>
    <xf numFmtId="0" fontId="1" fillId="0" borderId="5" xfId="0" applyFont="1" applyBorder="1" applyAlignment="1">
      <alignment horizontal="left" vertical="center" wrapText="1" indent="1" readingOrder="1"/>
    </xf>
    <xf numFmtId="0" fontId="3" fillId="0" borderId="5" xfId="0" applyFont="1" applyBorder="1" applyAlignment="1">
      <alignment horizontal="left" vertical="center" wrapText="1" indent="1" readingOrder="1"/>
    </xf>
    <xf numFmtId="0" fontId="1" fillId="0" borderId="1" xfId="0" applyFont="1" applyBorder="1" applyAlignment="1">
      <alignment horizontal="left" vertical="center" wrapText="1" indent="1" readingOrder="2"/>
    </xf>
    <xf numFmtId="0" fontId="6" fillId="0" borderId="3" xfId="0" applyFont="1" applyBorder="1" applyAlignment="1">
      <alignment horizontal="left" vertical="center" indent="1"/>
    </xf>
    <xf numFmtId="164" fontId="10" fillId="0" borderId="0" xfId="3" applyNumberFormat="1" applyFont="1" applyBorder="1" applyAlignment="1">
      <alignment horizontal="right" vertical="center" indent="1"/>
    </xf>
    <xf numFmtId="164" fontId="10" fillId="0" borderId="3" xfId="3" applyNumberFormat="1" applyFont="1" applyBorder="1" applyAlignment="1">
      <alignment horizontal="right" vertical="center" indent="1"/>
    </xf>
    <xf numFmtId="1" fontId="16" fillId="0" borderId="10" xfId="1" applyFont="1" applyBorder="1" applyAlignment="1">
      <alignment horizontal="left" vertical="center" indent="1"/>
    </xf>
    <xf numFmtId="164" fontId="10" fillId="0" borderId="10" xfId="1" applyNumberFormat="1" applyFont="1" applyBorder="1" applyAlignment="1">
      <alignment horizontal="right" vertical="center" indent="1"/>
    </xf>
    <xf numFmtId="164" fontId="10" fillId="0" borderId="0" xfId="1" applyNumberFormat="1" applyFont="1" applyBorder="1" applyAlignment="1">
      <alignment horizontal="right" vertical="center" indent="1"/>
    </xf>
    <xf numFmtId="164" fontId="11" fillId="0" borderId="10" xfId="1" applyNumberFormat="1" applyFont="1" applyBorder="1" applyAlignment="1">
      <alignment horizontal="right" vertical="center" indent="1"/>
    </xf>
    <xf numFmtId="164" fontId="11" fillId="0" borderId="0" xfId="1" applyNumberFormat="1" applyFont="1" applyBorder="1" applyAlignment="1">
      <alignment horizontal="right" vertical="center" indent="1"/>
    </xf>
    <xf numFmtId="164" fontId="11" fillId="0" borderId="11" xfId="1" applyNumberFormat="1" applyFont="1" applyBorder="1" applyAlignment="1">
      <alignment horizontal="right" vertical="center" indent="1"/>
    </xf>
    <xf numFmtId="164" fontId="11" fillId="0" borderId="3" xfId="1" applyNumberFormat="1" applyFont="1" applyBorder="1" applyAlignment="1">
      <alignment horizontal="right" vertical="center" indent="1"/>
    </xf>
    <xf numFmtId="1" fontId="15" fillId="0" borderId="0" xfId="1" applyFont="1" applyAlignment="1">
      <alignment horizontal="left" vertical="center" indent="1"/>
    </xf>
    <xf numFmtId="1" fontId="14" fillId="0" borderId="3" xfId="1" applyFont="1" applyBorder="1" applyAlignment="1">
      <alignment horizontal="right" vertical="center" indent="1"/>
    </xf>
    <xf numFmtId="0" fontId="1" fillId="0" borderId="1" xfId="0" applyFont="1" applyBorder="1" applyAlignment="1">
      <alignment horizontal="center" vertical="center" wrapText="1" readingOrder="1"/>
    </xf>
    <xf numFmtId="164" fontId="11" fillId="0" borderId="2" xfId="0" applyNumberFormat="1" applyFont="1" applyBorder="1" applyAlignment="1">
      <alignment horizontal="right" vertical="center" indent="1"/>
    </xf>
    <xf numFmtId="164" fontId="11" fillId="0" borderId="0" xfId="0" applyNumberFormat="1" applyFont="1" applyBorder="1" applyAlignment="1">
      <alignment horizontal="right" vertical="center" indent="1"/>
    </xf>
    <xf numFmtId="164" fontId="10" fillId="0" borderId="0" xfId="0" applyNumberFormat="1" applyFont="1" applyBorder="1" applyAlignment="1">
      <alignment horizontal="right" vertical="center" indent="1"/>
    </xf>
    <xf numFmtId="164" fontId="10" fillId="0" borderId="3" xfId="0" applyNumberFormat="1" applyFont="1" applyBorder="1" applyAlignment="1">
      <alignment horizontal="right" vertical="center" indent="1"/>
    </xf>
    <xf numFmtId="164" fontId="11" fillId="0" borderId="1" xfId="0" applyNumberFormat="1" applyFont="1" applyBorder="1" applyAlignment="1">
      <alignment horizontal="right" vertical="center" indent="1"/>
    </xf>
    <xf numFmtId="0" fontId="2" fillId="0" borderId="1" xfId="0" applyFont="1" applyBorder="1" applyAlignment="1">
      <alignment horizontal="right" vertical="center" wrapText="1" indent="1" readingOrder="1"/>
    </xf>
    <xf numFmtId="164" fontId="10" fillId="0" borderId="10" xfId="1" applyNumberFormat="1" applyFont="1" applyBorder="1" applyAlignment="1">
      <alignment horizontal="left" vertical="center" indent="1"/>
    </xf>
    <xf numFmtId="164" fontId="10" fillId="0" borderId="11" xfId="1" applyNumberFormat="1" applyFont="1" applyBorder="1" applyAlignment="1">
      <alignment horizontal="left" vertical="center" indent="1"/>
    </xf>
    <xf numFmtId="1" fontId="11" fillId="0" borderId="2" xfId="1" applyNumberFormat="1" applyFont="1" applyBorder="1" applyAlignment="1">
      <alignment horizontal="center" vertical="center"/>
    </xf>
    <xf numFmtId="1" fontId="16" fillId="0" borderId="8" xfId="1" applyFont="1" applyBorder="1" applyAlignment="1">
      <alignment horizontal="left" vertical="center" indent="1"/>
    </xf>
    <xf numFmtId="164" fontId="10" fillId="0" borderId="10" xfId="1" applyNumberFormat="1" applyFont="1" applyBorder="1" applyAlignment="1">
      <alignment horizontal="left" vertical="center" wrapText="1" indent="1"/>
    </xf>
    <xf numFmtId="1" fontId="11" fillId="0" borderId="0" xfId="1" applyNumberFormat="1" applyFont="1" applyBorder="1" applyAlignment="1">
      <alignment horizontal="center" vertical="center"/>
    </xf>
    <xf numFmtId="0" fontId="7" fillId="0" borderId="2" xfId="0" applyFont="1" applyBorder="1" applyAlignment="1">
      <alignment horizontal="right" vertical="center" wrapText="1" indent="1" readingOrder="2"/>
    </xf>
    <xf numFmtId="164" fontId="1" fillId="0" borderId="2" xfId="0" applyNumberFormat="1" applyFont="1" applyBorder="1" applyAlignment="1">
      <alignment horizontal="right" vertical="center" wrapText="1" indent="1" readingOrder="1"/>
    </xf>
    <xf numFmtId="164" fontId="3" fillId="0" borderId="2" xfId="0" applyNumberFormat="1" applyFont="1" applyBorder="1" applyAlignment="1">
      <alignment horizontal="right" vertical="center" wrapText="1" indent="1" readingOrder="1"/>
    </xf>
    <xf numFmtId="164" fontId="1" fillId="0" borderId="8" xfId="0" applyNumberFormat="1" applyFont="1" applyBorder="1" applyAlignment="1">
      <alignment horizontal="right" vertical="center" wrapText="1" indent="1" readingOrder="1"/>
    </xf>
    <xf numFmtId="164" fontId="11" fillId="0" borderId="13" xfId="0" applyNumberFormat="1" applyFont="1" applyBorder="1" applyAlignment="1">
      <alignment horizontal="right" vertical="center" indent="1"/>
    </xf>
    <xf numFmtId="164" fontId="11" fillId="0" borderId="8" xfId="0" applyNumberFormat="1" applyFont="1" applyBorder="1" applyAlignment="1">
      <alignment horizontal="right" vertical="center" indent="1"/>
    </xf>
    <xf numFmtId="164" fontId="11" fillId="0" borderId="10" xfId="0" applyNumberFormat="1" applyFont="1" applyBorder="1" applyAlignment="1">
      <alignment horizontal="right" vertical="center" indent="1"/>
    </xf>
    <xf numFmtId="164" fontId="10" fillId="0" borderId="10" xfId="0" applyNumberFormat="1" applyFont="1" applyBorder="1" applyAlignment="1">
      <alignment horizontal="right" vertical="center" indent="1"/>
    </xf>
    <xf numFmtId="164" fontId="10" fillId="0" borderId="11" xfId="0" applyNumberFormat="1" applyFont="1" applyBorder="1" applyAlignment="1">
      <alignment horizontal="right" vertical="center" indent="1"/>
    </xf>
    <xf numFmtId="164" fontId="3" fillId="0" borderId="3" xfId="0" applyNumberFormat="1" applyFont="1" applyBorder="1" applyAlignment="1">
      <alignment horizontal="right" vertical="center" wrapText="1" indent="1" readingOrder="1"/>
    </xf>
    <xf numFmtId="164" fontId="3" fillId="0" borderId="10" xfId="0" applyNumberFormat="1" applyFont="1" applyBorder="1" applyAlignment="1">
      <alignment horizontal="right" vertical="center" wrapText="1" indent="1" readingOrder="1"/>
    </xf>
    <xf numFmtId="164" fontId="1" fillId="0" borderId="10" xfId="0" applyNumberFormat="1" applyFont="1" applyBorder="1" applyAlignment="1">
      <alignment horizontal="right" vertical="center" wrapText="1" indent="1" readingOrder="1"/>
    </xf>
    <xf numFmtId="164" fontId="3" fillId="0" borderId="11" xfId="0" applyNumberFormat="1" applyFont="1" applyBorder="1" applyAlignment="1">
      <alignment horizontal="right" vertical="center" wrapText="1" indent="1" readingOrder="1"/>
    </xf>
    <xf numFmtId="164" fontId="10" fillId="0" borderId="3" xfId="0" applyNumberFormat="1" applyFont="1" applyBorder="1" applyAlignment="1">
      <alignment horizontal="right" vertical="center" wrapText="1" indent="1" readingOrder="1"/>
    </xf>
    <xf numFmtId="164" fontId="11" fillId="0" borderId="1" xfId="0" applyNumberFormat="1" applyFont="1" applyBorder="1" applyAlignment="1">
      <alignment horizontal="right" vertical="center" wrapText="1" indent="1" readingOrder="1"/>
    </xf>
    <xf numFmtId="164" fontId="11" fillId="0" borderId="3" xfId="0" applyNumberFormat="1" applyFont="1" applyBorder="1" applyAlignment="1">
      <alignment horizontal="right" vertical="center" indent="1"/>
    </xf>
    <xf numFmtId="1" fontId="19" fillId="0" borderId="2" xfId="1" applyNumberFormat="1" applyFont="1" applyBorder="1" applyAlignment="1">
      <alignment horizontal="center" vertical="center"/>
    </xf>
    <xf numFmtId="164" fontId="15" fillId="0" borderId="0" xfId="3" applyNumberFormat="1" applyFont="1" applyBorder="1" applyAlignment="1">
      <alignment horizontal="right" vertical="center" indent="1"/>
    </xf>
    <xf numFmtId="1" fontId="16" fillId="0" borderId="0" xfId="1" applyNumberFormat="1" applyFont="1" applyBorder="1" applyAlignment="1">
      <alignment horizontal="center" vertical="center"/>
    </xf>
    <xf numFmtId="164" fontId="15" fillId="0" borderId="3" xfId="3" applyNumberFormat="1" applyFont="1" applyBorder="1" applyAlignment="1">
      <alignment horizontal="right" vertical="center" indent="1"/>
    </xf>
    <xf numFmtId="164" fontId="0" fillId="0" borderId="0" xfId="0" applyNumberFormat="1"/>
    <xf numFmtId="0" fontId="17" fillId="0" borderId="0" xfId="0" applyFont="1" applyAlignment="1">
      <alignment horizontal="center" vertical="center"/>
    </xf>
    <xf numFmtId="0" fontId="5" fillId="0" borderId="0" xfId="0" applyFont="1" applyBorder="1" applyAlignment="1">
      <alignment horizontal="center" vertical="center" wrapText="1" readingOrder="1"/>
    </xf>
    <xf numFmtId="0" fontId="7" fillId="0" borderId="2" xfId="0" applyFont="1" applyBorder="1" applyAlignment="1">
      <alignment horizontal="left" vertical="center" wrapText="1" indent="1" readingOrder="1"/>
    </xf>
    <xf numFmtId="0" fontId="1" fillId="0" borderId="4" xfId="0" applyFont="1" applyBorder="1" applyAlignment="1">
      <alignment horizontal="center" vertical="center" wrapText="1" readingOrder="1"/>
    </xf>
    <xf numFmtId="164" fontId="15" fillId="0" borderId="10" xfId="3" applyNumberFormat="1" applyFont="1" applyBorder="1" applyAlignment="1">
      <alignment horizontal="right" vertical="center" indent="1"/>
    </xf>
    <xf numFmtId="1" fontId="16" fillId="0" borderId="10" xfId="1" applyNumberFormat="1" applyFont="1" applyBorder="1" applyAlignment="1">
      <alignment horizontal="center" vertical="center"/>
    </xf>
    <xf numFmtId="164" fontId="15" fillId="0" borderId="11" xfId="3" applyNumberFormat="1" applyFont="1" applyBorder="1" applyAlignment="1">
      <alignment horizontal="right" vertical="center" indent="1"/>
    </xf>
    <xf numFmtId="0" fontId="1" fillId="0" borderId="8" xfId="0" applyFont="1" applyBorder="1" applyAlignment="1">
      <alignment horizontal="left" vertical="center" wrapText="1" indent="1" readingOrder="1"/>
    </xf>
    <xf numFmtId="1" fontId="19" fillId="0" borderId="0" xfId="1" applyNumberFormat="1" applyFont="1" applyBorder="1" applyAlignment="1">
      <alignment horizontal="center" vertical="center"/>
    </xf>
    <xf numFmtId="0" fontId="0" fillId="0" borderId="0" xfId="0" applyBorder="1"/>
    <xf numFmtId="1" fontId="11" fillId="0" borderId="10" xfId="1" applyNumberFormat="1" applyFont="1" applyBorder="1" applyAlignment="1">
      <alignment horizontal="center" vertical="center"/>
    </xf>
    <xf numFmtId="164" fontId="1" fillId="0" borderId="3" xfId="0" applyNumberFormat="1" applyFont="1" applyBorder="1" applyAlignment="1">
      <alignment horizontal="right" vertical="center" wrapText="1" indent="1" readingOrder="1"/>
    </xf>
    <xf numFmtId="1" fontId="11" fillId="0" borderId="8" xfId="1" applyNumberFormat="1" applyFont="1" applyBorder="1" applyAlignment="1">
      <alignment horizontal="center" vertical="center"/>
    </xf>
    <xf numFmtId="0" fontId="17" fillId="0" borderId="0" xfId="0" applyFont="1" applyAlignment="1">
      <alignment horizontal="center" vertical="center"/>
    </xf>
    <xf numFmtId="0" fontId="5" fillId="0" borderId="0" xfId="0" applyFont="1" applyBorder="1" applyAlignment="1">
      <alignment horizontal="center" vertical="center" wrapText="1" readingOrder="1"/>
    </xf>
    <xf numFmtId="0" fontId="7" fillId="0" borderId="2" xfId="0" applyFont="1" applyBorder="1" applyAlignment="1">
      <alignment horizontal="left" vertical="center" wrapText="1" indent="1" readingOrder="1"/>
    </xf>
    <xf numFmtId="0" fontId="2" fillId="0" borderId="13" xfId="0" applyFont="1" applyBorder="1" applyAlignment="1">
      <alignment horizontal="right" vertical="center" wrapText="1" indent="1" readingOrder="2"/>
    </xf>
    <xf numFmtId="0" fontId="2" fillId="0" borderId="14" xfId="0" applyFont="1" applyBorder="1" applyAlignment="1">
      <alignment horizontal="right" vertical="center" wrapText="1" indent="1" readingOrder="1"/>
    </xf>
    <xf numFmtId="0" fontId="2" fillId="0" borderId="14" xfId="0" applyFont="1" applyBorder="1" applyAlignment="1">
      <alignment horizontal="right" vertical="center" wrapText="1" indent="1" readingOrder="2"/>
    </xf>
    <xf numFmtId="164" fontId="11" fillId="0" borderId="12" xfId="0" applyNumberFormat="1" applyFont="1" applyBorder="1" applyAlignment="1">
      <alignment horizontal="right" vertical="center" indent="1"/>
    </xf>
    <xf numFmtId="0" fontId="17" fillId="0" borderId="0" xfId="0" applyFont="1" applyAlignment="1">
      <alignment horizontal="center" vertical="center"/>
    </xf>
    <xf numFmtId="0" fontId="5" fillId="0" borderId="0" xfId="0" applyFont="1" applyBorder="1" applyAlignment="1">
      <alignment horizontal="center" vertical="center" wrapText="1" readingOrder="1"/>
    </xf>
    <xf numFmtId="164" fontId="21" fillId="0" borderId="0" xfId="0" applyNumberFormat="1" applyFont="1" applyBorder="1" applyAlignment="1">
      <alignment horizontal="right" vertical="center" indent="1"/>
    </xf>
    <xf numFmtId="164" fontId="20" fillId="0" borderId="0" xfId="0" applyNumberFormat="1" applyFont="1" applyBorder="1" applyAlignment="1">
      <alignment horizontal="right" vertical="center" indent="1"/>
    </xf>
    <xf numFmtId="164" fontId="20" fillId="0" borderId="3" xfId="0" applyNumberFormat="1" applyFont="1" applyBorder="1" applyAlignment="1">
      <alignment horizontal="right" vertical="center" indent="1"/>
    </xf>
    <xf numFmtId="164" fontId="11" fillId="0" borderId="11" xfId="0" applyNumberFormat="1" applyFont="1" applyBorder="1" applyAlignment="1">
      <alignment horizontal="right" vertical="center" indent="1"/>
    </xf>
    <xf numFmtId="0" fontId="17" fillId="0" borderId="0" xfId="0" applyFont="1" applyAlignment="1">
      <alignment horizontal="center" vertical="center"/>
    </xf>
    <xf numFmtId="0" fontId="5" fillId="0" borderId="0" xfId="0" applyFont="1" applyBorder="1" applyAlignment="1">
      <alignment horizontal="center" vertical="center" wrapText="1" readingOrder="1"/>
    </xf>
    <xf numFmtId="0" fontId="7" fillId="0" borderId="2" xfId="0" applyFont="1" applyBorder="1" applyAlignment="1">
      <alignment horizontal="left" vertical="center" wrapText="1" indent="1" readingOrder="1"/>
    </xf>
    <xf numFmtId="0" fontId="1" fillId="0" borderId="2" xfId="0" applyFont="1" applyBorder="1" applyAlignment="1">
      <alignment horizontal="left" vertical="center" wrapText="1" indent="1" readingOrder="2"/>
    </xf>
    <xf numFmtId="0" fontId="2" fillId="0" borderId="2" xfId="0" applyFont="1" applyBorder="1" applyAlignment="1">
      <alignment horizontal="right" vertical="center" wrapText="1" indent="1" readingOrder="2"/>
    </xf>
    <xf numFmtId="0" fontId="7" fillId="0" borderId="0" xfId="0" applyFont="1" applyBorder="1"/>
    <xf numFmtId="0" fontId="17" fillId="0" borderId="0" xfId="0" applyFont="1" applyAlignment="1">
      <alignment horizontal="center" vertical="center"/>
    </xf>
    <xf numFmtId="0" fontId="5" fillId="0" borderId="0" xfId="0" applyFont="1" applyBorder="1" applyAlignment="1">
      <alignment horizontal="center" vertical="center" wrapText="1" readingOrder="1"/>
    </xf>
    <xf numFmtId="0" fontId="7" fillId="0" borderId="2" xfId="0" applyFont="1" applyBorder="1" applyAlignment="1">
      <alignment horizontal="left" vertical="center" wrapText="1" indent="1" readingOrder="1"/>
    </xf>
    <xf numFmtId="0" fontId="11" fillId="0" borderId="4" xfId="0" applyFont="1" applyBorder="1" applyAlignment="1">
      <alignment horizontal="left" vertical="center" wrapText="1" indent="1" readingOrder="1"/>
    </xf>
    <xf numFmtId="0" fontId="10" fillId="0" borderId="5" xfId="0" applyFont="1" applyBorder="1" applyAlignment="1">
      <alignment horizontal="left" vertical="center" wrapText="1" indent="1" readingOrder="1"/>
    </xf>
    <xf numFmtId="0" fontId="11" fillId="0" borderId="5" xfId="0" applyFont="1" applyBorder="1" applyAlignment="1">
      <alignment horizontal="left" vertical="center" wrapText="1" indent="1" readingOrder="1"/>
    </xf>
    <xf numFmtId="0" fontId="11" fillId="0" borderId="6" xfId="0" applyFont="1" applyBorder="1" applyAlignment="1">
      <alignment horizontal="left" vertical="center" wrapText="1" indent="1" readingOrder="1"/>
    </xf>
    <xf numFmtId="164" fontId="11" fillId="0" borderId="14" xfId="0" applyNumberFormat="1" applyFont="1" applyBorder="1" applyAlignment="1">
      <alignment horizontal="right" vertical="center" indent="1"/>
    </xf>
    <xf numFmtId="0" fontId="17" fillId="0" borderId="0" xfId="0" applyFont="1" applyAlignment="1">
      <alignment horizontal="center" vertical="center"/>
    </xf>
    <xf numFmtId="0" fontId="5" fillId="0" borderId="0" xfId="0" applyFont="1" applyBorder="1" applyAlignment="1">
      <alignment horizontal="center" vertical="center" wrapText="1" readingOrder="1"/>
    </xf>
    <xf numFmtId="0" fontId="7" fillId="0" borderId="2" xfId="0" applyFont="1" applyBorder="1" applyAlignment="1">
      <alignment horizontal="left" vertical="center" wrapText="1" indent="1" readingOrder="1"/>
    </xf>
    <xf numFmtId="164" fontId="18" fillId="0" borderId="0" xfId="0" applyNumberFormat="1" applyFont="1" applyBorder="1" applyAlignment="1">
      <alignment horizontal="right" vertical="center" wrapText="1" indent="1" readingOrder="1"/>
    </xf>
    <xf numFmtId="164" fontId="6" fillId="0" borderId="0" xfId="0" applyNumberFormat="1" applyFont="1" applyBorder="1" applyAlignment="1">
      <alignment horizontal="right" vertical="center" wrapText="1" indent="1" readingOrder="1"/>
    </xf>
    <xf numFmtId="164" fontId="18" fillId="0" borderId="1" xfId="0" applyNumberFormat="1" applyFont="1" applyBorder="1" applyAlignment="1">
      <alignment horizontal="right" vertical="center" wrapText="1" indent="1" readingOrder="1"/>
    </xf>
    <xf numFmtId="164" fontId="23" fillId="0" borderId="0" xfId="0" applyNumberFormat="1" applyFont="1" applyAlignment="1">
      <alignment horizontal="right" vertical="center" indent="1"/>
    </xf>
    <xf numFmtId="164" fontId="24" fillId="0" borderId="0" xfId="0" applyNumberFormat="1" applyFont="1" applyAlignment="1">
      <alignment horizontal="right" vertical="center" indent="1"/>
    </xf>
    <xf numFmtId="164" fontId="23" fillId="0" borderId="1" xfId="0" applyNumberFormat="1" applyFont="1" applyBorder="1" applyAlignment="1">
      <alignment horizontal="right" vertical="center" indent="1"/>
    </xf>
    <xf numFmtId="164" fontId="11" fillId="0" borderId="7" xfId="0" applyNumberFormat="1" applyFont="1" applyBorder="1" applyAlignment="1">
      <alignment horizontal="right" vertical="center" indent="1"/>
    </xf>
    <xf numFmtId="0" fontId="17" fillId="0" borderId="0" xfId="0" applyFont="1" applyAlignment="1">
      <alignment horizontal="center" vertical="center"/>
    </xf>
    <xf numFmtId="0" fontId="5" fillId="0" borderId="0" xfId="0" applyFont="1" applyBorder="1" applyAlignment="1">
      <alignment horizontal="center" vertical="center" wrapText="1" readingOrder="1"/>
    </xf>
    <xf numFmtId="0" fontId="7" fillId="0" borderId="2" xfId="0" applyFont="1" applyBorder="1" applyAlignment="1">
      <alignment horizontal="left" vertical="center" wrapText="1" indent="1" readingOrder="1"/>
    </xf>
    <xf numFmtId="0" fontId="1" fillId="0" borderId="7" xfId="0" applyFont="1" applyBorder="1" applyAlignment="1">
      <alignment horizontal="center" vertical="center" wrapText="1" readingOrder="1"/>
    </xf>
    <xf numFmtId="0" fontId="6" fillId="0" borderId="0" xfId="0" applyFont="1" applyBorder="1" applyAlignment="1">
      <alignment horizontal="left" vertical="center" indent="1"/>
    </xf>
    <xf numFmtId="0" fontId="7" fillId="0" borderId="0" xfId="0" applyFont="1" applyBorder="1" applyAlignment="1">
      <alignment horizontal="left" vertical="center" wrapText="1" indent="1" readingOrder="1"/>
    </xf>
    <xf numFmtId="0" fontId="17" fillId="0" borderId="0" xfId="0" applyFont="1" applyAlignment="1">
      <alignment horizontal="center" vertical="center"/>
    </xf>
    <xf numFmtId="0" fontId="5" fillId="0" borderId="0" xfId="0" applyFont="1" applyBorder="1" applyAlignment="1">
      <alignment horizontal="center" vertical="center" wrapText="1" readingOrder="1"/>
    </xf>
    <xf numFmtId="0" fontId="7" fillId="0" borderId="2" xfId="0" applyFont="1" applyBorder="1" applyAlignment="1">
      <alignment horizontal="left" vertical="center" wrapText="1" indent="1" readingOrder="1"/>
    </xf>
    <xf numFmtId="0" fontId="0" fillId="0" borderId="0" xfId="0" applyAlignment="1">
      <alignment horizontal="right"/>
    </xf>
    <xf numFmtId="0" fontId="1" fillId="0" borderId="14" xfId="0" applyFont="1" applyBorder="1" applyAlignment="1">
      <alignment horizontal="center" vertical="center" wrapText="1" readingOrder="1"/>
    </xf>
    <xf numFmtId="164" fontId="1" fillId="0" borderId="14" xfId="0" applyNumberFormat="1" applyFont="1" applyBorder="1" applyAlignment="1">
      <alignment horizontal="right" vertical="center" wrapText="1" indent="1" readingOrder="1"/>
    </xf>
    <xf numFmtId="164" fontId="11" fillId="0" borderId="6" xfId="0" applyNumberFormat="1" applyFont="1" applyBorder="1" applyAlignment="1">
      <alignment horizontal="right" vertical="center" indent="1"/>
    </xf>
    <xf numFmtId="0" fontId="20" fillId="0" borderId="0" xfId="0" applyFont="1"/>
    <xf numFmtId="0" fontId="20" fillId="0" borderId="0" xfId="0" applyFont="1" applyAlignment="1">
      <alignment horizontal="left" vertical="center"/>
    </xf>
    <xf numFmtId="0" fontId="21" fillId="0" borderId="0" xfId="0" applyFont="1"/>
    <xf numFmtId="0" fontId="0" fillId="0" borderId="0" xfId="0" applyAlignment="1"/>
    <xf numFmtId="0" fontId="20" fillId="0" borderId="0" xfId="0" applyFont="1" applyAlignment="1">
      <alignment vertical="center"/>
    </xf>
    <xf numFmtId="0" fontId="20" fillId="0" borderId="0" xfId="0" applyFont="1" applyAlignment="1"/>
    <xf numFmtId="0" fontId="22" fillId="0" borderId="0" xfId="0" applyFont="1" applyAlignment="1"/>
    <xf numFmtId="0" fontId="20" fillId="0" borderId="0" xfId="0" applyFont="1" applyAlignment="1">
      <alignment horizontal="left" wrapText="1"/>
    </xf>
    <xf numFmtId="0" fontId="20" fillId="0" borderId="0" xfId="0" applyFont="1" applyAlignment="1">
      <alignment horizontal="left" vertical="center" wrapText="1"/>
    </xf>
    <xf numFmtId="164" fontId="20" fillId="0" borderId="0" xfId="0" applyNumberFormat="1" applyFont="1" applyAlignment="1">
      <alignment vertical="center" wrapText="1"/>
    </xf>
    <xf numFmtId="0" fontId="25" fillId="0" borderId="0" xfId="0" applyFont="1" applyAlignment="1">
      <alignment horizontal="right" vertical="center" readingOrder="1"/>
    </xf>
    <xf numFmtId="0" fontId="26" fillId="0" borderId="0" xfId="0" applyFont="1"/>
    <xf numFmtId="0" fontId="26" fillId="0" borderId="0" xfId="0" applyFont="1" applyAlignment="1">
      <alignment vertical="center"/>
    </xf>
    <xf numFmtId="0" fontId="26" fillId="0" borderId="0" xfId="0" applyFont="1" applyAlignment="1">
      <alignment vertical="center" wrapText="1"/>
    </xf>
    <xf numFmtId="0" fontId="20" fillId="0" borderId="0" xfId="0" applyFont="1" applyAlignment="1">
      <alignment horizontal="right" vertical="center"/>
    </xf>
    <xf numFmtId="0" fontId="25" fillId="0" borderId="0" xfId="0" applyFont="1" applyAlignment="1">
      <alignment horizontal="right" vertical="center"/>
    </xf>
    <xf numFmtId="0" fontId="26" fillId="0" borderId="0" xfId="0" applyFont="1" applyAlignment="1">
      <alignment horizontal="right" vertical="center"/>
    </xf>
    <xf numFmtId="0" fontId="20" fillId="0" borderId="0" xfId="0" applyFont="1" applyAlignment="1">
      <alignment horizontal="justify" vertical="center" readingOrder="2"/>
    </xf>
    <xf numFmtId="0" fontId="26" fillId="0" borderId="0" xfId="0" applyFont="1" applyAlignment="1">
      <alignment horizontal="justify" vertical="center" readingOrder="2"/>
    </xf>
    <xf numFmtId="0" fontId="20" fillId="0" borderId="0" xfId="0" applyFont="1" applyAlignment="1">
      <alignment horizontal="right" vertical="center" readingOrder="1"/>
    </xf>
    <xf numFmtId="0" fontId="0" fillId="0" borderId="0" xfId="0" applyAlignment="1">
      <alignment horizontal="center"/>
    </xf>
    <xf numFmtId="0" fontId="0" fillId="0" borderId="0" xfId="0" applyAlignment="1">
      <alignment horizontal="right"/>
    </xf>
    <xf numFmtId="164" fontId="7" fillId="0" borderId="0" xfId="0" applyNumberFormat="1" applyFont="1" applyAlignment="1">
      <alignment horizontal="right" vertical="center" wrapText="1"/>
    </xf>
    <xf numFmtId="0" fontId="17" fillId="0" borderId="0" xfId="0" applyFont="1" applyAlignment="1">
      <alignment horizontal="center" vertical="center"/>
    </xf>
    <xf numFmtId="0" fontId="5" fillId="0" borderId="0" xfId="0" applyFont="1" applyBorder="1" applyAlignment="1">
      <alignment horizontal="center" vertical="center" wrapText="1" readingOrder="1"/>
    </xf>
    <xf numFmtId="164" fontId="21" fillId="0" borderId="0" xfId="0" applyNumberFormat="1" applyFont="1" applyAlignment="1">
      <alignment horizontal="right" wrapText="1"/>
    </xf>
    <xf numFmtId="0" fontId="21" fillId="0" borderId="0" xfId="0" applyFont="1" applyAlignment="1">
      <alignment horizontal="right" vertical="center" wrapText="1"/>
    </xf>
    <xf numFmtId="0" fontId="20" fillId="0" borderId="0" xfId="0" applyFont="1" applyAlignment="1">
      <alignment horizontal="right" vertical="center" wrapText="1"/>
    </xf>
    <xf numFmtId="0" fontId="7" fillId="0" borderId="2" xfId="0" applyFont="1" applyBorder="1" applyAlignment="1">
      <alignment horizontal="left" vertical="center" wrapText="1" indent="1" readingOrder="1"/>
    </xf>
    <xf numFmtId="0" fontId="7" fillId="0" borderId="0" xfId="0" applyFont="1" applyAlignment="1">
      <alignment horizontal="right" vertical="center"/>
    </xf>
    <xf numFmtId="164" fontId="21" fillId="0" borderId="0" xfId="0" applyNumberFormat="1" applyFont="1" applyAlignment="1">
      <alignment horizontal="right" vertical="center" wrapText="1"/>
    </xf>
    <xf numFmtId="164" fontId="21" fillId="0" borderId="0" xfId="0" applyNumberFormat="1" applyFont="1" applyAlignment="1">
      <alignment horizontal="center" vertical="center" wrapText="1"/>
    </xf>
    <xf numFmtId="164" fontId="21" fillId="0" borderId="0" xfId="0" applyNumberFormat="1" applyFont="1" applyAlignment="1">
      <alignment horizontal="right" vertical="center"/>
    </xf>
    <xf numFmtId="164" fontId="0" fillId="0" borderId="0" xfId="0" applyNumberFormat="1" applyAlignment="1">
      <alignment horizontal="center" vertical="center" wrapText="1"/>
    </xf>
    <xf numFmtId="164" fontId="7" fillId="0" borderId="0" xfId="0" applyNumberFormat="1" applyFont="1" applyAlignment="1">
      <alignment horizontal="right" vertical="center"/>
    </xf>
    <xf numFmtId="164" fontId="0" fillId="0" borderId="0" xfId="0" applyNumberFormat="1" applyAlignment="1">
      <alignment horizontal="right" vertical="center" wrapText="1"/>
    </xf>
    <xf numFmtId="164" fontId="0" fillId="0" borderId="0" xfId="0" applyNumberFormat="1" applyAlignment="1">
      <alignment horizontal="right" vertical="center"/>
    </xf>
    <xf numFmtId="164" fontId="7" fillId="0" borderId="0" xfId="0" applyNumberFormat="1" applyFont="1" applyAlignment="1">
      <alignment horizontal="right" wrapText="1"/>
    </xf>
    <xf numFmtId="0" fontId="7" fillId="0" borderId="0" xfId="0" applyFont="1" applyAlignment="1">
      <alignment horizontal="right" wrapText="1"/>
    </xf>
    <xf numFmtId="164" fontId="23" fillId="0" borderId="0" xfId="0" applyNumberFormat="1" applyFont="1" applyBorder="1" applyAlignment="1">
      <alignment horizontal="right" vertical="center" indent="1"/>
    </xf>
    <xf numFmtId="164" fontId="1" fillId="0" borderId="6" xfId="0" applyNumberFormat="1" applyFont="1" applyBorder="1" applyAlignment="1">
      <alignment horizontal="right" vertical="center" wrapText="1" indent="1" readingOrder="1"/>
    </xf>
    <xf numFmtId="164" fontId="11" fillId="0" borderId="15" xfId="0" applyNumberFormat="1" applyFont="1" applyBorder="1" applyAlignment="1">
      <alignment horizontal="right" vertical="center" indent="1"/>
    </xf>
    <xf numFmtId="0" fontId="1" fillId="0" borderId="9" xfId="0" applyFont="1" applyBorder="1" applyAlignment="1">
      <alignment horizontal="center" vertical="center" wrapText="1" readingOrder="1"/>
    </xf>
    <xf numFmtId="164" fontId="27" fillId="0" borderId="0" xfId="0" applyNumberFormat="1" applyFont="1" applyAlignment="1">
      <alignment horizontal="right" vertical="center" indent="1"/>
    </xf>
    <xf numFmtId="164" fontId="28" fillId="0" borderId="0" xfId="0" applyNumberFormat="1" applyFont="1" applyAlignment="1">
      <alignment horizontal="right" vertical="center" indent="1"/>
    </xf>
    <xf numFmtId="164" fontId="27" fillId="0" borderId="3" xfId="0" applyNumberFormat="1" applyFont="1" applyBorder="1" applyAlignment="1">
      <alignment horizontal="right" vertical="center" indent="1"/>
    </xf>
    <xf numFmtId="164" fontId="28" fillId="0" borderId="12" xfId="0" applyNumberFormat="1" applyFont="1" applyBorder="1" applyAlignment="1">
      <alignment horizontal="right" vertical="center" indent="1"/>
    </xf>
    <xf numFmtId="164" fontId="19" fillId="0" borderId="0" xfId="0" applyNumberFormat="1" applyFont="1" applyBorder="1" applyAlignment="1">
      <alignment horizontal="right" vertical="center"/>
    </xf>
    <xf numFmtId="164" fontId="20" fillId="0" borderId="0" xfId="0" applyNumberFormat="1" applyFont="1" applyBorder="1" applyAlignment="1">
      <alignment vertical="center"/>
    </xf>
    <xf numFmtId="164" fontId="9" fillId="0" borderId="0" xfId="0" applyNumberFormat="1" applyFont="1" applyBorder="1" applyAlignment="1">
      <alignment vertical="center"/>
    </xf>
    <xf numFmtId="164" fontId="19" fillId="0" borderId="3" xfId="0" applyNumberFormat="1" applyFont="1" applyBorder="1" applyAlignment="1">
      <alignment horizontal="right" vertical="center"/>
    </xf>
    <xf numFmtId="0" fontId="0" fillId="0" borderId="0" xfId="0" applyAlignment="1">
      <alignment horizontal="right"/>
    </xf>
    <xf numFmtId="164" fontId="7" fillId="0" borderId="0" xfId="0" applyNumberFormat="1" applyFont="1" applyAlignment="1">
      <alignment horizontal="right" vertical="center" wrapText="1"/>
    </xf>
    <xf numFmtId="0" fontId="17" fillId="0" borderId="0" xfId="0" applyFont="1" applyAlignment="1">
      <alignment horizontal="center" vertical="center"/>
    </xf>
    <xf numFmtId="0" fontId="5" fillId="0" borderId="0" xfId="0" applyFont="1" applyBorder="1" applyAlignment="1">
      <alignment horizontal="center" vertical="center" wrapText="1" readingOrder="1"/>
    </xf>
    <xf numFmtId="0" fontId="21" fillId="0" borderId="0" xfId="0" applyFont="1" applyAlignment="1">
      <alignment horizontal="right" vertical="center"/>
    </xf>
    <xf numFmtId="164" fontId="21" fillId="0" borderId="0" xfId="0" applyNumberFormat="1" applyFont="1" applyAlignment="1">
      <alignment horizontal="right" wrapText="1"/>
    </xf>
    <xf numFmtId="0" fontId="21" fillId="0" borderId="0" xfId="0" applyFont="1" applyAlignment="1">
      <alignment horizontal="right" vertical="center" wrapText="1"/>
    </xf>
    <xf numFmtId="0" fontId="20" fillId="0" borderId="0" xfId="0" applyFont="1" applyAlignment="1">
      <alignment horizontal="right" vertical="center" wrapText="1"/>
    </xf>
    <xf numFmtId="0" fontId="7" fillId="0" borderId="2" xfId="0" applyFont="1" applyBorder="1" applyAlignment="1">
      <alignment horizontal="left" vertical="center" wrapText="1" indent="1" readingOrder="1"/>
    </xf>
    <xf numFmtId="0" fontId="7" fillId="0" borderId="0" xfId="0" applyFont="1" applyAlignment="1">
      <alignment horizontal="right" vertical="center"/>
    </xf>
    <xf numFmtId="164" fontId="21" fillId="0" borderId="0" xfId="0" applyNumberFormat="1" applyFont="1" applyAlignment="1">
      <alignment horizontal="right" vertical="center"/>
    </xf>
    <xf numFmtId="164" fontId="21" fillId="0" borderId="0" xfId="0" applyNumberFormat="1" applyFont="1" applyAlignment="1">
      <alignment horizontal="right" vertical="center" wrapText="1"/>
    </xf>
    <xf numFmtId="164" fontId="21" fillId="0" borderId="0" xfId="0" applyNumberFormat="1" applyFont="1" applyAlignment="1">
      <alignment horizontal="center" vertical="center" wrapText="1"/>
    </xf>
    <xf numFmtId="164" fontId="0" fillId="0" borderId="0" xfId="0" applyNumberFormat="1" applyAlignment="1">
      <alignment horizontal="center" vertical="center" wrapText="1"/>
    </xf>
    <xf numFmtId="164" fontId="7" fillId="0" borderId="0" xfId="0" applyNumberFormat="1" applyFont="1" applyAlignment="1">
      <alignment horizontal="right" vertical="center"/>
    </xf>
    <xf numFmtId="164" fontId="0" fillId="0" borderId="0" xfId="0" applyNumberFormat="1" applyAlignment="1">
      <alignment horizontal="right" vertical="center" wrapText="1"/>
    </xf>
    <xf numFmtId="164" fontId="0" fillId="0" borderId="0" xfId="0" applyNumberFormat="1" applyAlignment="1">
      <alignment horizontal="right" vertical="center"/>
    </xf>
    <xf numFmtId="164" fontId="7" fillId="0" borderId="0" xfId="0" applyNumberFormat="1" applyFont="1" applyAlignment="1">
      <alignment horizontal="right" wrapText="1"/>
    </xf>
    <xf numFmtId="0" fontId="7" fillId="0" borderId="0" xfId="0" applyFont="1" applyAlignment="1">
      <alignment horizontal="right" wrapText="1"/>
    </xf>
    <xf numFmtId="164" fontId="1" fillId="0" borderId="12" xfId="0" applyNumberFormat="1" applyFont="1" applyBorder="1" applyAlignment="1">
      <alignment horizontal="right" vertical="center" wrapText="1" indent="1" readingOrder="1"/>
    </xf>
    <xf numFmtId="164" fontId="11" fillId="0" borderId="2" xfId="0" applyNumberFormat="1" applyFont="1" applyBorder="1" applyAlignment="1">
      <alignment horizontal="right" vertical="center" indent="1" readingOrder="1"/>
    </xf>
    <xf numFmtId="164" fontId="10" fillId="0" borderId="0" xfId="0" applyNumberFormat="1" applyFont="1" applyBorder="1" applyAlignment="1">
      <alignment horizontal="right" vertical="center" indent="1" readingOrder="1"/>
    </xf>
    <xf numFmtId="164" fontId="11" fillId="0" borderId="0" xfId="0" applyNumberFormat="1" applyFont="1" applyBorder="1" applyAlignment="1">
      <alignment horizontal="right" vertical="center" indent="1" readingOrder="1"/>
    </xf>
    <xf numFmtId="164" fontId="10" fillId="0" borderId="3" xfId="0" applyNumberFormat="1" applyFont="1" applyBorder="1" applyAlignment="1">
      <alignment horizontal="right" vertical="center" indent="1" readingOrder="1"/>
    </xf>
    <xf numFmtId="164" fontId="28" fillId="0" borderId="0" xfId="0" applyNumberFormat="1" applyFont="1" applyBorder="1" applyAlignment="1">
      <alignment horizontal="right" vertical="center" indent="1"/>
    </xf>
    <xf numFmtId="0" fontId="1" fillId="0" borderId="0" xfId="0" applyFont="1" applyBorder="1" applyAlignment="1">
      <alignment horizontal="center" vertical="center" wrapText="1" readingOrder="2"/>
    </xf>
    <xf numFmtId="164" fontId="28" fillId="0" borderId="3" xfId="0" applyNumberFormat="1" applyFont="1" applyBorder="1" applyAlignment="1">
      <alignment horizontal="right" vertical="center" indent="1"/>
    </xf>
    <xf numFmtId="0" fontId="0" fillId="0" borderId="0" xfId="0" applyAlignment="1">
      <alignment horizontal="right"/>
    </xf>
    <xf numFmtId="164" fontId="7" fillId="0" borderId="0" xfId="0" applyNumberFormat="1" applyFont="1" applyAlignment="1">
      <alignment horizontal="right" vertical="center" wrapText="1"/>
    </xf>
    <xf numFmtId="0" fontId="17" fillId="0" borderId="0" xfId="0" applyFont="1" applyAlignment="1">
      <alignment horizontal="center" vertical="center"/>
    </xf>
    <xf numFmtId="0" fontId="5" fillId="0" borderId="0" xfId="0" applyFont="1" applyBorder="1" applyAlignment="1">
      <alignment horizontal="center" vertical="center" wrapText="1" readingOrder="1"/>
    </xf>
    <xf numFmtId="164" fontId="21" fillId="0" borderId="0" xfId="0" applyNumberFormat="1" applyFont="1" applyAlignment="1">
      <alignment horizontal="right" wrapText="1"/>
    </xf>
    <xf numFmtId="0" fontId="20" fillId="0" borderId="0" xfId="0" applyFont="1" applyAlignment="1">
      <alignment horizontal="right" vertical="center" wrapText="1"/>
    </xf>
    <xf numFmtId="0" fontId="7" fillId="0" borderId="2" xfId="0" applyFont="1" applyBorder="1" applyAlignment="1">
      <alignment horizontal="left" vertical="center" wrapText="1" indent="1" readingOrder="1"/>
    </xf>
    <xf numFmtId="0" fontId="7" fillId="0" borderId="0" xfId="0" applyFont="1" applyAlignment="1">
      <alignment horizontal="right" vertical="center"/>
    </xf>
    <xf numFmtId="164" fontId="21" fillId="0" borderId="0" xfId="0" applyNumberFormat="1" applyFont="1" applyAlignment="1">
      <alignment horizontal="right" vertical="center" wrapText="1"/>
    </xf>
    <xf numFmtId="164" fontId="21" fillId="0" borderId="0" xfId="0" applyNumberFormat="1" applyFont="1" applyAlignment="1">
      <alignment horizontal="center" vertical="center" wrapText="1"/>
    </xf>
    <xf numFmtId="164" fontId="21" fillId="0" borderId="0" xfId="0" applyNumberFormat="1" applyFont="1" applyAlignment="1">
      <alignment horizontal="right" vertical="center"/>
    </xf>
    <xf numFmtId="164" fontId="0" fillId="0" borderId="0" xfId="0" applyNumberFormat="1" applyAlignment="1">
      <alignment horizontal="right" vertical="center" wrapText="1"/>
    </xf>
    <xf numFmtId="164" fontId="0" fillId="0" borderId="0" xfId="0" applyNumberFormat="1" applyAlignment="1">
      <alignment horizontal="right" vertical="center"/>
    </xf>
    <xf numFmtId="164" fontId="0" fillId="0" borderId="0" xfId="0" applyNumberFormat="1" applyAlignment="1">
      <alignment horizontal="center" vertical="center" wrapText="1"/>
    </xf>
    <xf numFmtId="164" fontId="7" fillId="0" borderId="0" xfId="0" applyNumberFormat="1" applyFont="1" applyAlignment="1">
      <alignment horizontal="right" vertical="center"/>
    </xf>
    <xf numFmtId="164" fontId="7" fillId="0" borderId="0" xfId="0" applyNumberFormat="1" applyFont="1" applyAlignment="1">
      <alignment horizontal="right" wrapText="1"/>
    </xf>
    <xf numFmtId="0" fontId="7" fillId="0" borderId="0" xfId="0" applyFont="1" applyAlignment="1">
      <alignment horizontal="right" wrapText="1"/>
    </xf>
    <xf numFmtId="0" fontId="2" fillId="0" borderId="4" xfId="0" applyFont="1" applyBorder="1" applyAlignment="1">
      <alignment horizontal="right" vertical="center" wrapText="1" indent="1" readingOrder="2"/>
    </xf>
    <xf numFmtId="164" fontId="13" fillId="0" borderId="5" xfId="1" applyNumberFormat="1" applyFont="1" applyBorder="1" applyAlignment="1">
      <alignment horizontal="right" vertical="center" indent="1"/>
    </xf>
    <xf numFmtId="164" fontId="14" fillId="0" borderId="5" xfId="1" applyNumberFormat="1" applyFont="1" applyBorder="1" applyAlignment="1">
      <alignment horizontal="right" vertical="center" indent="1"/>
    </xf>
    <xf numFmtId="1" fontId="13" fillId="0" borderId="5" xfId="1" applyFont="1" applyBorder="1" applyAlignment="1">
      <alignment horizontal="right" vertical="center" indent="1"/>
    </xf>
    <xf numFmtId="1" fontId="13" fillId="0" borderId="6" xfId="1" applyFont="1" applyBorder="1" applyAlignment="1">
      <alignment horizontal="right" vertical="center" indent="1"/>
    </xf>
    <xf numFmtId="164" fontId="7" fillId="0" borderId="0" xfId="0" applyNumberFormat="1" applyFont="1" applyAlignment="1">
      <alignment horizontal="right" vertical="center" wrapText="1"/>
    </xf>
    <xf numFmtId="0" fontId="17" fillId="0" borderId="0" xfId="0" applyFont="1" applyAlignment="1">
      <alignment horizontal="center" vertical="center"/>
    </xf>
    <xf numFmtId="0" fontId="5" fillId="0" borderId="0" xfId="0" applyFont="1" applyBorder="1" applyAlignment="1">
      <alignment horizontal="center" vertical="center" wrapText="1" readingOrder="1"/>
    </xf>
    <xf numFmtId="0" fontId="21" fillId="0" borderId="0" xfId="0" applyFont="1" applyAlignment="1">
      <alignment horizontal="right" vertical="center"/>
    </xf>
    <xf numFmtId="164" fontId="21" fillId="0" borderId="0" xfId="0" applyNumberFormat="1" applyFont="1" applyAlignment="1">
      <alignment horizontal="right" wrapText="1"/>
    </xf>
    <xf numFmtId="0" fontId="21" fillId="0" borderId="0" xfId="0" applyFont="1" applyAlignment="1">
      <alignment horizontal="right" vertical="center" wrapText="1"/>
    </xf>
    <xf numFmtId="0" fontId="2" fillId="0" borderId="4" xfId="0" applyFont="1" applyBorder="1" applyAlignment="1">
      <alignment horizontal="right" vertical="center" wrapText="1" indent="1" readingOrder="1"/>
    </xf>
    <xf numFmtId="0" fontId="2" fillId="0" borderId="12" xfId="0" applyFont="1" applyBorder="1" applyAlignment="1">
      <alignment horizontal="right" vertical="center" wrapText="1" indent="1" readingOrder="2"/>
    </xf>
    <xf numFmtId="49" fontId="4" fillId="0" borderId="5" xfId="0" applyNumberFormat="1" applyFont="1" applyBorder="1" applyAlignment="1">
      <alignment horizontal="right" vertical="center" wrapText="1" indent="1" readingOrder="2"/>
    </xf>
    <xf numFmtId="49" fontId="4" fillId="0" borderId="6" xfId="0" applyNumberFormat="1" applyFont="1" applyBorder="1" applyAlignment="1">
      <alignment horizontal="right" vertical="center" wrapText="1" indent="1" readingOrder="2"/>
    </xf>
    <xf numFmtId="164" fontId="27" fillId="0" borderId="12" xfId="0" applyNumberFormat="1" applyFont="1" applyBorder="1" applyAlignment="1">
      <alignment horizontal="right" vertical="center" indent="1"/>
    </xf>
    <xf numFmtId="164" fontId="19" fillId="0" borderId="12" xfId="0" applyNumberFormat="1" applyFont="1" applyBorder="1" applyAlignment="1">
      <alignment horizontal="right" vertical="center"/>
    </xf>
    <xf numFmtId="1" fontId="12" fillId="0" borderId="4" xfId="1" applyFont="1" applyBorder="1" applyAlignment="1">
      <alignment horizontal="right" vertical="center" wrapText="1" indent="1"/>
    </xf>
    <xf numFmtId="1" fontId="14" fillId="0" borderId="5" xfId="1" applyFont="1" applyBorder="1" applyAlignment="1">
      <alignment horizontal="right" vertical="center" indent="1"/>
    </xf>
    <xf numFmtId="1" fontId="12" fillId="0" borderId="5" xfId="1" applyFont="1" applyBorder="1" applyAlignment="1">
      <alignment horizontal="right" vertical="center" wrapText="1" indent="1"/>
    </xf>
    <xf numFmtId="1" fontId="14" fillId="0" borderId="6" xfId="1" applyFont="1" applyBorder="1" applyAlignment="1">
      <alignment horizontal="right" vertical="center" indent="1"/>
    </xf>
    <xf numFmtId="164" fontId="24" fillId="0" borderId="0" xfId="0" applyNumberFormat="1" applyFont="1" applyBorder="1" applyAlignment="1">
      <alignment horizontal="right" vertical="center" indent="1"/>
    </xf>
    <xf numFmtId="164" fontId="0" fillId="0" borderId="0" xfId="0" applyNumberFormat="1" applyAlignment="1">
      <alignment vertical="top"/>
    </xf>
    <xf numFmtId="0" fontId="0" fillId="0" borderId="0" xfId="0" applyAlignment="1">
      <alignment horizontal="right"/>
    </xf>
    <xf numFmtId="164" fontId="7" fillId="0" borderId="0" xfId="0" applyNumberFormat="1" applyFont="1" applyAlignment="1">
      <alignment horizontal="right" vertical="center" wrapText="1"/>
    </xf>
    <xf numFmtId="0" fontId="17" fillId="0" borderId="0" xfId="0" applyFont="1" applyAlignment="1">
      <alignment horizontal="center" vertical="center"/>
    </xf>
    <xf numFmtId="0" fontId="5" fillId="0" borderId="0" xfId="0" applyFont="1" applyBorder="1" applyAlignment="1">
      <alignment horizontal="center" vertical="center" wrapText="1" readingOrder="1"/>
    </xf>
    <xf numFmtId="0" fontId="21" fillId="0" borderId="0" xfId="0" applyFont="1" applyAlignment="1">
      <alignment horizontal="right" vertical="center"/>
    </xf>
    <xf numFmtId="164" fontId="21" fillId="0" borderId="0" xfId="0" applyNumberFormat="1" applyFont="1" applyAlignment="1">
      <alignment horizontal="right" wrapText="1"/>
    </xf>
    <xf numFmtId="0" fontId="21" fillId="0" borderId="0" xfId="0" applyFont="1" applyAlignment="1">
      <alignment horizontal="right" vertical="center" wrapText="1"/>
    </xf>
    <xf numFmtId="0" fontId="20" fillId="0" borderId="0" xfId="0" applyFont="1" applyAlignment="1">
      <alignment horizontal="right" vertical="center" wrapText="1"/>
    </xf>
    <xf numFmtId="0" fontId="7" fillId="0" borderId="2" xfId="0" applyFont="1" applyBorder="1" applyAlignment="1">
      <alignment horizontal="left" vertical="center" wrapText="1" indent="1" readingOrder="1"/>
    </xf>
    <xf numFmtId="0" fontId="7" fillId="0" borderId="0" xfId="0" applyFont="1" applyAlignment="1">
      <alignment horizontal="right" vertical="center"/>
    </xf>
    <xf numFmtId="164" fontId="21" fillId="0" borderId="0" xfId="0" applyNumberFormat="1" applyFont="1" applyAlignment="1">
      <alignment horizontal="right" vertical="center" wrapText="1"/>
    </xf>
    <xf numFmtId="164" fontId="21" fillId="0" borderId="0" xfId="0" applyNumberFormat="1" applyFont="1" applyAlignment="1">
      <alignment horizontal="center" vertical="center" wrapText="1"/>
    </xf>
    <xf numFmtId="164" fontId="21" fillId="0" borderId="0" xfId="0" applyNumberFormat="1" applyFont="1" applyAlignment="1">
      <alignment horizontal="right" vertical="center"/>
    </xf>
    <xf numFmtId="164" fontId="0" fillId="0" borderId="0" xfId="0" applyNumberFormat="1" applyAlignment="1">
      <alignment horizontal="right" vertical="center" wrapText="1"/>
    </xf>
    <xf numFmtId="164" fontId="0" fillId="0" borderId="0" xfId="0" applyNumberFormat="1" applyAlignment="1">
      <alignment horizontal="right" vertical="center"/>
    </xf>
    <xf numFmtId="164" fontId="0" fillId="0" borderId="0" xfId="0" applyNumberFormat="1" applyAlignment="1">
      <alignment horizontal="center" vertical="center" wrapText="1"/>
    </xf>
    <xf numFmtId="164" fontId="7" fillId="0" borderId="0" xfId="0" applyNumberFormat="1" applyFont="1" applyAlignment="1">
      <alignment horizontal="right" vertical="center"/>
    </xf>
    <xf numFmtId="164" fontId="7" fillId="0" borderId="0" xfId="0" applyNumberFormat="1" applyFont="1" applyAlignment="1">
      <alignment horizontal="right" wrapText="1"/>
    </xf>
    <xf numFmtId="0" fontId="7" fillId="0" borderId="0" xfId="0" applyFont="1" applyAlignment="1">
      <alignment horizontal="right" wrapText="1"/>
    </xf>
    <xf numFmtId="164" fontId="27" fillId="0" borderId="13" xfId="0" applyNumberFormat="1" applyFont="1" applyBorder="1" applyAlignment="1">
      <alignment horizontal="right" vertical="center" indent="1"/>
    </xf>
    <xf numFmtId="164" fontId="19" fillId="0" borderId="13" xfId="0" applyNumberFormat="1" applyFont="1" applyBorder="1" applyAlignment="1">
      <alignment horizontal="right" vertical="center"/>
    </xf>
    <xf numFmtId="0" fontId="0" fillId="0" borderId="0" xfId="0" applyAlignment="1">
      <alignment horizontal="right"/>
    </xf>
    <xf numFmtId="164" fontId="7" fillId="0" borderId="0" xfId="0" applyNumberFormat="1" applyFont="1" applyAlignment="1">
      <alignment horizontal="right" vertical="center" wrapText="1"/>
    </xf>
    <xf numFmtId="0" fontId="17" fillId="0" borderId="0" xfId="0" applyFont="1" applyAlignment="1">
      <alignment horizontal="center" vertical="center"/>
    </xf>
    <xf numFmtId="0" fontId="5" fillId="0" borderId="0" xfId="0" applyFont="1" applyBorder="1" applyAlignment="1">
      <alignment horizontal="center" vertical="center" wrapText="1" readingOrder="1"/>
    </xf>
    <xf numFmtId="0" fontId="21" fillId="0" borderId="0" xfId="0" applyFont="1" applyAlignment="1">
      <alignment horizontal="right" vertical="center"/>
    </xf>
    <xf numFmtId="164" fontId="21" fillId="0" borderId="0" xfId="0" applyNumberFormat="1" applyFont="1" applyAlignment="1">
      <alignment horizontal="right" wrapText="1"/>
    </xf>
    <xf numFmtId="0" fontId="21" fillId="0" borderId="0" xfId="0" applyFont="1" applyAlignment="1">
      <alignment horizontal="right" vertical="center" wrapText="1"/>
    </xf>
    <xf numFmtId="0" fontId="20" fillId="0" borderId="0" xfId="0" applyFont="1" applyAlignment="1">
      <alignment horizontal="right" vertical="center" wrapText="1"/>
    </xf>
    <xf numFmtId="0" fontId="7" fillId="0" borderId="2" xfId="0" applyFont="1" applyBorder="1" applyAlignment="1">
      <alignment horizontal="left" vertical="center" wrapText="1" indent="1" readingOrder="1"/>
    </xf>
    <xf numFmtId="0" fontId="7" fillId="0" borderId="0" xfId="0" applyFont="1" applyAlignment="1">
      <alignment horizontal="right" vertical="center"/>
    </xf>
    <xf numFmtId="164" fontId="21" fillId="0" borderId="0" xfId="0" applyNumberFormat="1" applyFont="1" applyAlignment="1">
      <alignment horizontal="right" vertical="center" wrapText="1"/>
    </xf>
    <xf numFmtId="164" fontId="21" fillId="0" borderId="0" xfId="0" applyNumberFormat="1" applyFont="1" applyAlignment="1">
      <alignment horizontal="center" vertical="center" wrapText="1"/>
    </xf>
    <xf numFmtId="164" fontId="21" fillId="0" borderId="0" xfId="0" applyNumberFormat="1" applyFont="1" applyAlignment="1">
      <alignment horizontal="right" vertical="center"/>
    </xf>
    <xf numFmtId="164" fontId="0" fillId="0" borderId="0" xfId="0" applyNumberFormat="1" applyAlignment="1">
      <alignment horizontal="right" vertical="center" wrapText="1"/>
    </xf>
    <xf numFmtId="164" fontId="0" fillId="0" borderId="0" xfId="0" applyNumberFormat="1" applyAlignment="1">
      <alignment horizontal="right" vertical="center"/>
    </xf>
    <xf numFmtId="164" fontId="0" fillId="0" borderId="0" xfId="0" applyNumberFormat="1" applyAlignment="1">
      <alignment horizontal="center" vertical="center" wrapText="1"/>
    </xf>
    <xf numFmtId="164" fontId="7" fillId="0" borderId="0" xfId="0" applyNumberFormat="1" applyFont="1" applyAlignment="1">
      <alignment horizontal="right" vertical="center"/>
    </xf>
    <xf numFmtId="164" fontId="7" fillId="0" borderId="0" xfId="0" applyNumberFormat="1" applyFont="1" applyAlignment="1">
      <alignment horizontal="right" wrapText="1"/>
    </xf>
    <xf numFmtId="0" fontId="7" fillId="0" borderId="0" xfId="0" applyFont="1" applyAlignment="1">
      <alignment horizontal="right" wrapText="1"/>
    </xf>
    <xf numFmtId="164" fontId="3" fillId="0" borderId="9" xfId="0" applyNumberFormat="1" applyFont="1" applyBorder="1" applyAlignment="1">
      <alignment horizontal="right" vertical="center" wrapText="1" indent="1" readingOrder="1"/>
    </xf>
    <xf numFmtId="164" fontId="20" fillId="0" borderId="13" xfId="0" applyNumberFormat="1" applyFont="1" applyBorder="1" applyAlignment="1">
      <alignment vertical="center"/>
    </xf>
    <xf numFmtId="164" fontId="9" fillId="0" borderId="13" xfId="0" applyNumberFormat="1" applyFont="1" applyBorder="1" applyAlignment="1">
      <alignment vertical="center"/>
    </xf>
    <xf numFmtId="1" fontId="13" fillId="0" borderId="13" xfId="1" applyFont="1" applyBorder="1" applyAlignment="1">
      <alignment horizontal="right" vertical="center" indent="1"/>
    </xf>
    <xf numFmtId="165" fontId="6" fillId="0" borderId="3" xfId="4" applyNumberFormat="1" applyFont="1" applyBorder="1" applyAlignment="1">
      <alignment horizontal="left" vertical="center" indent="1"/>
    </xf>
    <xf numFmtId="164" fontId="3" fillId="0" borderId="4" xfId="0" applyNumberFormat="1" applyFont="1" applyBorder="1" applyAlignment="1">
      <alignment horizontal="right" vertical="center" wrapText="1" indent="1" readingOrder="1"/>
    </xf>
    <xf numFmtId="164" fontId="19" fillId="0" borderId="5" xfId="0" applyNumberFormat="1" applyFont="1" applyBorder="1" applyAlignment="1">
      <alignment horizontal="right" vertical="center"/>
    </xf>
    <xf numFmtId="164" fontId="20" fillId="0" borderId="5" xfId="0" applyNumberFormat="1" applyFont="1" applyBorder="1" applyAlignment="1">
      <alignment vertical="center"/>
    </xf>
    <xf numFmtId="164" fontId="9" fillId="0" borderId="5" xfId="0" applyNumberFormat="1" applyFont="1" applyBorder="1" applyAlignment="1">
      <alignment vertical="center"/>
    </xf>
    <xf numFmtId="164" fontId="19" fillId="0" borderId="6" xfId="0" applyNumberFormat="1" applyFont="1" applyBorder="1" applyAlignment="1">
      <alignment horizontal="right" vertical="center"/>
    </xf>
    <xf numFmtId="0" fontId="0" fillId="0" borderId="0" xfId="0" applyFont="1" applyAlignment="1">
      <alignment horizontal="right" vertical="top" indent="2"/>
    </xf>
    <xf numFmtId="165" fontId="0" fillId="0" borderId="0" xfId="0" applyNumberFormat="1" applyFont="1" applyAlignment="1">
      <alignment horizontal="right" vertical="center" indent="2"/>
    </xf>
    <xf numFmtId="0" fontId="0" fillId="0" borderId="0" xfId="0" applyAlignment="1">
      <alignment horizontal="left"/>
    </xf>
    <xf numFmtId="0" fontId="0" fillId="0" borderId="0" xfId="0" applyAlignment="1">
      <alignment horizontal="right"/>
    </xf>
    <xf numFmtId="164" fontId="7" fillId="0" borderId="0" xfId="0" applyNumberFormat="1" applyFont="1" applyAlignment="1">
      <alignment horizontal="left" vertical="center" wrapText="1"/>
    </xf>
    <xf numFmtId="164" fontId="7" fillId="0" borderId="0" xfId="0" applyNumberFormat="1" applyFont="1" applyAlignment="1">
      <alignment horizontal="right" vertical="center" wrapText="1"/>
    </xf>
    <xf numFmtId="0" fontId="17" fillId="0" borderId="0" xfId="0" applyFont="1" applyAlignment="1">
      <alignment horizontal="center" vertical="center"/>
    </xf>
    <xf numFmtId="0" fontId="5" fillId="0" borderId="0" xfId="0" applyFont="1" applyBorder="1" applyAlignment="1">
      <alignment horizontal="center" vertical="center" wrapText="1" readingOrder="1"/>
    </xf>
    <xf numFmtId="0" fontId="7" fillId="0" borderId="0" xfId="0" applyFont="1" applyBorder="1" applyAlignment="1">
      <alignment horizontal="left" vertical="center" wrapText="1" readingOrder="1"/>
    </xf>
    <xf numFmtId="0" fontId="7" fillId="0" borderId="0" xfId="0" applyFont="1" applyBorder="1" applyAlignment="1">
      <alignment horizontal="right" vertical="center" wrapText="1" readingOrder="2"/>
    </xf>
    <xf numFmtId="0" fontId="21" fillId="0" borderId="0" xfId="0" applyFont="1" applyAlignment="1">
      <alignment horizontal="left" vertical="center" wrapText="1"/>
    </xf>
    <xf numFmtId="0" fontId="21" fillId="0" borderId="0" xfId="0" applyFont="1" applyAlignment="1">
      <alignment horizontal="right" vertical="center"/>
    </xf>
    <xf numFmtId="164" fontId="21" fillId="0" borderId="0" xfId="0" applyNumberFormat="1" applyFont="1" applyAlignment="1">
      <alignment horizontal="left" wrapText="1"/>
    </xf>
    <xf numFmtId="164" fontId="21" fillId="0" borderId="0" xfId="0" applyNumberFormat="1" applyFont="1" applyAlignment="1">
      <alignment horizontal="right" wrapText="1"/>
    </xf>
    <xf numFmtId="0" fontId="21" fillId="0" borderId="0" xfId="0" applyFont="1" applyAlignment="1">
      <alignment horizontal="right" vertical="center" wrapText="1"/>
    </xf>
    <xf numFmtId="0" fontId="22" fillId="0" borderId="0" xfId="0" applyFont="1" applyAlignment="1">
      <alignment horizontal="left"/>
    </xf>
    <xf numFmtId="0" fontId="22" fillId="0" borderId="0" xfId="0" applyFont="1" applyAlignment="1">
      <alignment horizontal="right"/>
    </xf>
    <xf numFmtId="164" fontId="21" fillId="0" borderId="0" xfId="0" applyNumberFormat="1" applyFont="1" applyAlignment="1">
      <alignment horizontal="left" vertical="center" wrapText="1"/>
    </xf>
    <xf numFmtId="0" fontId="20" fillId="0" borderId="0" xfId="0" applyFont="1" applyAlignment="1">
      <alignment horizontal="right" vertical="center" wrapText="1"/>
    </xf>
    <xf numFmtId="0" fontId="7" fillId="0" borderId="2" xfId="0" applyFont="1" applyBorder="1" applyAlignment="1">
      <alignment horizontal="left" vertical="center" wrapText="1" indent="1" readingOrder="1"/>
    </xf>
    <xf numFmtId="0" fontId="7" fillId="0" borderId="0" xfId="0" applyFont="1" applyAlignment="1">
      <alignment horizontal="right" vertical="center"/>
    </xf>
    <xf numFmtId="164" fontId="21" fillId="0" borderId="0" xfId="0" applyNumberFormat="1" applyFont="1" applyAlignment="1">
      <alignment horizontal="left" vertical="center"/>
    </xf>
    <xf numFmtId="164" fontId="7" fillId="0" borderId="0" xfId="0" applyNumberFormat="1" applyFont="1" applyAlignment="1">
      <alignment horizontal="center" vertical="center" wrapText="1"/>
    </xf>
    <xf numFmtId="164" fontId="21" fillId="0" borderId="0" xfId="0" applyNumberFormat="1" applyFont="1" applyAlignment="1">
      <alignment horizontal="right" vertical="center" wrapText="1"/>
    </xf>
    <xf numFmtId="164" fontId="21" fillId="0" borderId="0" xfId="0" applyNumberFormat="1" applyFont="1" applyAlignment="1">
      <alignment horizontal="center" vertical="center" wrapText="1"/>
    </xf>
    <xf numFmtId="164" fontId="21" fillId="0" borderId="0" xfId="0" applyNumberFormat="1" applyFont="1" applyAlignment="1">
      <alignment horizontal="right" vertical="center"/>
    </xf>
    <xf numFmtId="0" fontId="3" fillId="0" borderId="0" xfId="0" applyFont="1" applyBorder="1" applyAlignment="1">
      <alignment horizontal="left" vertical="center" wrapText="1" readingOrder="1"/>
    </xf>
    <xf numFmtId="0" fontId="4" fillId="0" borderId="0" xfId="0" applyFont="1" applyBorder="1" applyAlignment="1">
      <alignment horizontal="right" vertical="center" wrapText="1" readingOrder="2"/>
    </xf>
    <xf numFmtId="164" fontId="0" fillId="0" borderId="0" xfId="0" applyNumberFormat="1" applyAlignment="1">
      <alignment horizontal="right" vertical="center" wrapText="1"/>
    </xf>
    <xf numFmtId="164" fontId="0" fillId="0" borderId="0" xfId="0" applyNumberFormat="1" applyAlignment="1">
      <alignment horizontal="right" vertical="center"/>
    </xf>
    <xf numFmtId="164" fontId="0" fillId="0" borderId="0" xfId="0" applyNumberFormat="1" applyAlignment="1">
      <alignment horizontal="center" vertical="center" wrapText="1"/>
    </xf>
    <xf numFmtId="164" fontId="7" fillId="0" borderId="0" xfId="0" applyNumberFormat="1" applyFont="1" applyAlignment="1">
      <alignment horizontal="right" vertical="center"/>
    </xf>
    <xf numFmtId="0" fontId="21" fillId="0" borderId="0" xfId="0" applyFont="1" applyAlignment="1">
      <alignment horizontal="center" wrapText="1"/>
    </xf>
    <xf numFmtId="164" fontId="7" fillId="0" borderId="0" xfId="0" applyNumberFormat="1" applyFont="1" applyAlignment="1">
      <alignment horizontal="right" wrapText="1"/>
    </xf>
    <xf numFmtId="0" fontId="7" fillId="0" borderId="0" xfId="0" applyFont="1" applyAlignment="1">
      <alignment horizontal="right" wrapText="1"/>
    </xf>
    <xf numFmtId="0" fontId="21" fillId="0" borderId="0" xfId="0" applyFont="1" applyAlignment="1">
      <alignment horizontal="left" wrapText="1"/>
    </xf>
  </cellXfs>
  <cellStyles count="5">
    <cellStyle name="Normal" xfId="0" builtinId="0"/>
    <cellStyle name="Normal 2" xfId="1"/>
    <cellStyle name="Normal_Na-quick95" xfId="3"/>
    <cellStyle name="Percent" xfId="4" builtinId="5"/>
    <cellStyle name="Percent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NA\Worksht\Process\TimeSer94-2012\SumFiles\TsSumAll-V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A/Worksht/Process/2022/PUB%202022/Tables%202022Currentpub.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NA/Worksht/Process/2022/Final/SumFiles/SumShtCu2022-V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Sources"/>
      <sheetName val="P.1RwbG"/>
      <sheetName val="P.1Rwb"/>
      <sheetName val="P.1G"/>
      <sheetName val="P.2RwbG"/>
      <sheetName val="P.2Rwb"/>
      <sheetName val="P.2G"/>
      <sheetName val="B.1RwbG"/>
      <sheetName val="B.1Rwb"/>
      <sheetName val="B.1G"/>
      <sheetName val="ExpRwbG"/>
      <sheetName val="ExpRwb"/>
      <sheetName val="ExpG"/>
      <sheetName val="DicrepRwb"/>
      <sheetName val="DicrepG"/>
      <sheetName val="GniGdiRwbGRWB,G"/>
      <sheetName val="PerCap"/>
    </sheetNames>
    <sheetDataSet>
      <sheetData sheetId="0" refreshError="1"/>
      <sheetData sheetId="1" refreshError="1"/>
      <sheetData sheetId="2">
        <row r="33">
          <cell r="B33">
            <v>3191.3</v>
          </cell>
        </row>
      </sheetData>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 PLT 10 "/>
      <sheetName val="con WB10 "/>
      <sheetName val="ConGaza10"/>
      <sheetName val="P1 PL"/>
      <sheetName val="p1 wb"/>
      <sheetName val="P1 Gaza"/>
      <sheetName val="P2 Pl"/>
      <sheetName val="P2 wb"/>
      <sheetName val="P2 gaza"/>
      <sheetName val="B1 PL"/>
      <sheetName val="B1 WB"/>
      <sheetName val="B1 gaza"/>
      <sheetName val="EX PLT "/>
      <sheetName val="EXP WB"/>
      <sheetName val="EXP Gaza"/>
      <sheetName val="Maj"/>
      <sheetName val="Maj (2)"/>
      <sheetName val="Maj (3)"/>
    </sheetNames>
    <sheetDataSet>
      <sheetData sheetId="0"/>
      <sheetData sheetId="1"/>
      <sheetData sheetId="2"/>
      <sheetData sheetId="3"/>
      <sheetData sheetId="4">
        <row r="6">
          <cell r="B6">
            <v>1703.7</v>
          </cell>
        </row>
        <row r="7">
          <cell r="B7">
            <v>5016.3</v>
          </cell>
        </row>
        <row r="8">
          <cell r="B8">
            <v>142.19999999999999</v>
          </cell>
        </row>
        <row r="9">
          <cell r="B9">
            <v>4442.1000000000004</v>
          </cell>
        </row>
        <row r="10">
          <cell r="B10">
            <v>322</v>
          </cell>
        </row>
        <row r="11">
          <cell r="B11">
            <v>110</v>
          </cell>
        </row>
        <row r="12">
          <cell r="B12">
            <v>1416.8</v>
          </cell>
        </row>
        <row r="13">
          <cell r="B13">
            <v>3939.1</v>
          </cell>
        </row>
        <row r="14">
          <cell r="B14">
            <v>311</v>
          </cell>
        </row>
        <row r="15">
          <cell r="B15">
            <v>1130.7</v>
          </cell>
        </row>
        <row r="16">
          <cell r="B16">
            <v>660.7</v>
          </cell>
        </row>
        <row r="17">
          <cell r="B17">
            <v>3653.9</v>
          </cell>
        </row>
        <row r="18">
          <cell r="B18">
            <v>332.2</v>
          </cell>
        </row>
        <row r="19">
          <cell r="B19">
            <v>602.4</v>
          </cell>
        </row>
        <row r="20">
          <cell r="B20">
            <v>174.5</v>
          </cell>
        </row>
        <row r="21">
          <cell r="B21">
            <v>198.9</v>
          </cell>
        </row>
        <row r="22">
          <cell r="B22">
            <v>1046.8</v>
          </cell>
        </row>
        <row r="23">
          <cell r="B23">
            <v>829.4</v>
          </cell>
        </row>
        <row r="24">
          <cell r="B24">
            <v>122.2</v>
          </cell>
        </row>
        <row r="25">
          <cell r="B25">
            <v>347.5</v>
          </cell>
        </row>
        <row r="26">
          <cell r="B26">
            <v>2859.9</v>
          </cell>
        </row>
        <row r="27">
          <cell r="B27">
            <v>7.9</v>
          </cell>
        </row>
        <row r="28">
          <cell r="B28">
            <v>1877.4</v>
          </cell>
        </row>
        <row r="29">
          <cell r="B29">
            <v>1417.9</v>
          </cell>
        </row>
        <row r="30">
          <cell r="B30">
            <v>23995.299999999996</v>
          </cell>
        </row>
      </sheetData>
      <sheetData sheetId="5">
        <row r="6">
          <cell r="B6">
            <v>597.29999999999995</v>
          </cell>
        </row>
        <row r="7">
          <cell r="B7">
            <v>596.00000000000011</v>
          </cell>
        </row>
        <row r="8">
          <cell r="B8">
            <v>1.1000000000000001</v>
          </cell>
        </row>
        <row r="9">
          <cell r="B9">
            <v>352.3</v>
          </cell>
        </row>
        <row r="10">
          <cell r="B10">
            <v>227.9</v>
          </cell>
        </row>
        <row r="11">
          <cell r="B11">
            <v>14.7</v>
          </cell>
        </row>
        <row r="12">
          <cell r="B12">
            <v>212.5</v>
          </cell>
        </row>
        <row r="13">
          <cell r="B13">
            <v>818.3</v>
          </cell>
        </row>
        <row r="14">
          <cell r="B14">
            <v>63.3</v>
          </cell>
        </row>
        <row r="15">
          <cell r="B15">
            <v>124.6</v>
          </cell>
        </row>
        <row r="16">
          <cell r="B16">
            <v>31.2</v>
          </cell>
        </row>
        <row r="17">
          <cell r="B17">
            <v>1309.5000000000002</v>
          </cell>
        </row>
        <row r="18">
          <cell r="B18">
            <v>82.3</v>
          </cell>
        </row>
        <row r="19">
          <cell r="B19">
            <v>259.60000000000002</v>
          </cell>
        </row>
        <row r="20">
          <cell r="B20">
            <v>29.1</v>
          </cell>
        </row>
        <row r="21">
          <cell r="B21">
            <v>15.3</v>
          </cell>
        </row>
        <row r="22">
          <cell r="B22">
            <v>328.3</v>
          </cell>
        </row>
        <row r="23">
          <cell r="B23">
            <v>406.3</v>
          </cell>
        </row>
        <row r="24">
          <cell r="B24">
            <v>36.9</v>
          </cell>
        </row>
        <row r="25">
          <cell r="B25">
            <v>151.69999999999999</v>
          </cell>
        </row>
        <row r="26">
          <cell r="B26">
            <v>1608.1</v>
          </cell>
        </row>
        <row r="27">
          <cell r="B27">
            <v>0.6</v>
          </cell>
        </row>
        <row r="28">
          <cell r="B28">
            <v>62.2</v>
          </cell>
        </row>
        <row r="29">
          <cell r="B29">
            <v>194.1</v>
          </cell>
        </row>
        <row r="30">
          <cell r="B30">
            <v>5617.7</v>
          </cell>
        </row>
      </sheetData>
      <sheetData sheetId="6"/>
      <sheetData sheetId="7">
        <row r="6">
          <cell r="B6">
            <v>937.1</v>
          </cell>
        </row>
        <row r="7">
          <cell r="B7">
            <v>2772.6</v>
          </cell>
        </row>
        <row r="8">
          <cell r="B8">
            <v>90.9</v>
          </cell>
        </row>
        <row r="9">
          <cell r="B9">
            <v>2406.9</v>
          </cell>
        </row>
        <row r="10">
          <cell r="B10">
            <v>219.7</v>
          </cell>
        </row>
        <row r="11">
          <cell r="B11">
            <v>55.1</v>
          </cell>
        </row>
        <row r="12">
          <cell r="B12">
            <v>693.5</v>
          </cell>
        </row>
        <row r="13">
          <cell r="B13">
            <v>834.6</v>
          </cell>
        </row>
        <row r="14">
          <cell r="B14">
            <v>68.900000000000006</v>
          </cell>
        </row>
        <row r="15">
          <cell r="B15">
            <v>304.7</v>
          </cell>
        </row>
        <row r="16">
          <cell r="B16">
            <v>143.9</v>
          </cell>
        </row>
        <row r="17">
          <cell r="B17">
            <v>724</v>
          </cell>
        </row>
        <row r="18">
          <cell r="B18">
            <v>98.8</v>
          </cell>
        </row>
        <row r="19">
          <cell r="B19">
            <v>2.2999999999999998</v>
          </cell>
        </row>
        <row r="20">
          <cell r="B20">
            <v>38</v>
          </cell>
        </row>
        <row r="21">
          <cell r="B21">
            <v>88.1</v>
          </cell>
        </row>
        <row r="22">
          <cell r="B22">
            <v>146.30000000000001</v>
          </cell>
        </row>
        <row r="23">
          <cell r="B23">
            <v>224.1</v>
          </cell>
        </row>
        <row r="24">
          <cell r="B24">
            <v>35.4</v>
          </cell>
        </row>
        <row r="25">
          <cell r="B25">
            <v>91</v>
          </cell>
        </row>
        <row r="26">
          <cell r="B26">
            <v>1618.2</v>
          </cell>
        </row>
        <row r="27">
          <cell r="B27">
            <v>0</v>
          </cell>
        </row>
        <row r="28">
          <cell r="B28">
            <v>0</v>
          </cell>
        </row>
        <row r="29">
          <cell r="B29">
            <v>0</v>
          </cell>
        </row>
        <row r="30">
          <cell r="B30">
            <v>8097.5</v>
          </cell>
        </row>
      </sheetData>
      <sheetData sheetId="8">
        <row r="6">
          <cell r="B6">
            <v>262.8</v>
          </cell>
        </row>
      </sheetData>
      <sheetData sheetId="9">
        <row r="6">
          <cell r="B6">
            <v>1101.0999999999999</v>
          </cell>
        </row>
        <row r="7">
          <cell r="B7">
            <v>2457.6000000000004</v>
          </cell>
        </row>
        <row r="8">
          <cell r="B8">
            <v>51.59999999999998</v>
          </cell>
        </row>
        <row r="9">
          <cell r="B9">
            <v>2145.7000000000003</v>
          </cell>
        </row>
        <row r="10">
          <cell r="B10">
            <v>196.70000000000002</v>
          </cell>
        </row>
        <row r="11">
          <cell r="B11">
            <v>63.599999999999994</v>
          </cell>
        </row>
        <row r="12">
          <cell r="B12">
            <v>875.8</v>
          </cell>
        </row>
        <row r="13">
          <cell r="B13">
            <v>3607.7</v>
          </cell>
        </row>
        <row r="14">
          <cell r="B14">
            <v>283.3</v>
          </cell>
        </row>
        <row r="15">
          <cell r="B15">
            <v>913.9</v>
          </cell>
        </row>
        <row r="16">
          <cell r="B16">
            <v>543.80000000000007</v>
          </cell>
        </row>
        <row r="17">
          <cell r="B17">
            <v>3890.6000000000004</v>
          </cell>
        </row>
        <row r="18">
          <cell r="B18">
            <v>284.39999999999998</v>
          </cell>
        </row>
        <row r="19">
          <cell r="B19">
            <v>858.40000000000009</v>
          </cell>
        </row>
        <row r="20">
          <cell r="B20">
            <v>159.6</v>
          </cell>
        </row>
        <row r="21">
          <cell r="B21">
            <v>120.60000000000001</v>
          </cell>
        </row>
        <row r="22">
          <cell r="B22">
            <v>1134.3</v>
          </cell>
        </row>
        <row r="23">
          <cell r="B23">
            <v>861.69999999999993</v>
          </cell>
        </row>
        <row r="24">
          <cell r="B24">
            <v>107.50000000000001</v>
          </cell>
        </row>
        <row r="25">
          <cell r="B25">
            <v>364.1</v>
          </cell>
        </row>
        <row r="26">
          <cell r="B26">
            <v>1931.6</v>
          </cell>
        </row>
        <row r="27">
          <cell r="B27">
            <v>8.5</v>
          </cell>
        </row>
        <row r="28">
          <cell r="B28">
            <v>1939.6000000000001</v>
          </cell>
        </row>
        <row r="29">
          <cell r="B29">
            <v>1612</v>
          </cell>
        </row>
        <row r="30">
          <cell r="B30">
            <v>19165.499999999996</v>
          </cell>
        </row>
      </sheetData>
      <sheetData sheetId="10">
        <row r="6">
          <cell r="B6">
            <v>766.6</v>
          </cell>
        </row>
      </sheetData>
      <sheetData sheetId="11">
        <row r="6">
          <cell r="B6">
            <v>334.49999999999994</v>
          </cell>
        </row>
        <row r="7">
          <cell r="B7">
            <v>213.90000000000009</v>
          </cell>
        </row>
        <row r="8">
          <cell r="B8">
            <v>0.30000000000000004</v>
          </cell>
        </row>
        <row r="9">
          <cell r="B9">
            <v>110.5</v>
          </cell>
        </row>
        <row r="10">
          <cell r="B10">
            <v>94.4</v>
          </cell>
        </row>
        <row r="11">
          <cell r="B11">
            <v>8.6999999999999993</v>
          </cell>
        </row>
        <row r="12">
          <cell r="B12">
            <v>152.5</v>
          </cell>
        </row>
        <row r="13">
          <cell r="B13">
            <v>503.19999999999993</v>
          </cell>
        </row>
        <row r="14">
          <cell r="B14">
            <v>41.199999999999996</v>
          </cell>
        </row>
        <row r="15">
          <cell r="B15">
            <v>87.899999999999991</v>
          </cell>
        </row>
        <row r="16">
          <cell r="B16">
            <v>27</v>
          </cell>
        </row>
        <row r="17">
          <cell r="B17">
            <v>960.70000000000027</v>
          </cell>
        </row>
        <row r="18">
          <cell r="B18">
            <v>51</v>
          </cell>
        </row>
        <row r="19">
          <cell r="B19">
            <v>258.3</v>
          </cell>
        </row>
        <row r="20">
          <cell r="B20">
            <v>23.1</v>
          </cell>
        </row>
        <row r="21">
          <cell r="B21">
            <v>9.8000000000000007</v>
          </cell>
        </row>
        <row r="22">
          <cell r="B22">
            <v>233.8</v>
          </cell>
        </row>
        <row r="23">
          <cell r="B23">
            <v>256.39999999999998</v>
          </cell>
        </row>
        <row r="24">
          <cell r="B24">
            <v>20.7</v>
          </cell>
        </row>
        <row r="25">
          <cell r="B25">
            <v>107.6</v>
          </cell>
        </row>
        <row r="26">
          <cell r="B26">
            <v>689.89999999999986</v>
          </cell>
        </row>
        <row r="27">
          <cell r="B27">
            <v>0.6</v>
          </cell>
        </row>
        <row r="28">
          <cell r="B28">
            <v>62.2</v>
          </cell>
        </row>
        <row r="29">
          <cell r="B29">
            <v>194.1</v>
          </cell>
        </row>
        <row r="30">
          <cell r="B30">
            <v>3267.7</v>
          </cell>
        </row>
      </sheetData>
      <sheetData sheetId="12">
        <row r="6">
          <cell r="B6">
            <v>23063.500000000004</v>
          </cell>
        </row>
        <row r="7">
          <cell r="B7">
            <v>18590.100000000002</v>
          </cell>
        </row>
        <row r="8">
          <cell r="B8">
            <v>3927</v>
          </cell>
        </row>
        <row r="9">
          <cell r="B9">
            <v>546.4</v>
          </cell>
        </row>
        <row r="10">
          <cell r="B10">
            <v>5083.3</v>
          </cell>
        </row>
        <row r="11">
          <cell r="B11">
            <v>4795.2</v>
          </cell>
        </row>
        <row r="12">
          <cell r="B12">
            <v>2563.2999999999997</v>
          </cell>
        </row>
        <row r="13">
          <cell r="B13">
            <v>2231.9</v>
          </cell>
        </row>
        <row r="14">
          <cell r="B14">
            <v>288.10000000000002</v>
          </cell>
        </row>
        <row r="15">
          <cell r="B15">
            <v>0</v>
          </cell>
        </row>
        <row r="16">
          <cell r="B16">
            <v>-8724.6</v>
          </cell>
        </row>
        <row r="17">
          <cell r="B17">
            <v>3533.4</v>
          </cell>
        </row>
        <row r="18">
          <cell r="B18">
            <v>3008.2000000000003</v>
          </cell>
        </row>
        <row r="19">
          <cell r="B19">
            <v>525.20000000000005</v>
          </cell>
        </row>
        <row r="20">
          <cell r="B20">
            <v>12258</v>
          </cell>
        </row>
        <row r="21">
          <cell r="B21">
            <v>11378.7</v>
          </cell>
        </row>
        <row r="22">
          <cell r="B22">
            <v>879.3</v>
          </cell>
        </row>
        <row r="23">
          <cell r="B23">
            <v>-256.7</v>
          </cell>
        </row>
        <row r="24">
          <cell r="B24">
            <v>19165.5</v>
          </cell>
        </row>
      </sheetData>
      <sheetData sheetId="13">
        <row r="6">
          <cell r="B6">
            <v>18558.300000000003</v>
          </cell>
        </row>
        <row r="7">
          <cell r="B7">
            <v>15273.2</v>
          </cell>
        </row>
        <row r="8">
          <cell r="B8">
            <v>3005.2</v>
          </cell>
        </row>
        <row r="9">
          <cell r="B9">
            <v>279.89999999999998</v>
          </cell>
        </row>
        <row r="10">
          <cell r="B10">
            <v>4726</v>
          </cell>
        </row>
        <row r="11">
          <cell r="B11">
            <v>4448.7</v>
          </cell>
        </row>
        <row r="12">
          <cell r="B12">
            <v>2258.1999999999998</v>
          </cell>
        </row>
        <row r="13">
          <cell r="B13">
            <v>2190.5</v>
          </cell>
        </row>
        <row r="14">
          <cell r="B14">
            <v>277.3</v>
          </cell>
        </row>
        <row r="15">
          <cell r="B15">
            <v>0</v>
          </cell>
        </row>
        <row r="16">
          <cell r="B16">
            <v>-7169.9</v>
          </cell>
        </row>
        <row r="17">
          <cell r="B17">
            <v>3322.1</v>
          </cell>
        </row>
        <row r="18">
          <cell r="B18">
            <v>2942.4</v>
          </cell>
        </row>
        <row r="19">
          <cell r="B19">
            <v>379.7</v>
          </cell>
        </row>
        <row r="20">
          <cell r="B20">
            <v>10492</v>
          </cell>
        </row>
        <row r="21">
          <cell r="B21">
            <v>9748</v>
          </cell>
        </row>
        <row r="22">
          <cell r="B22">
            <v>744</v>
          </cell>
        </row>
        <row r="23">
          <cell r="B23">
            <v>-216.6</v>
          </cell>
        </row>
        <row r="24">
          <cell r="B24">
            <v>15897.8</v>
          </cell>
        </row>
      </sheetData>
      <sheetData sheetId="14">
        <row r="6">
          <cell r="B6">
            <v>4505.2</v>
          </cell>
        </row>
        <row r="7">
          <cell r="B7">
            <v>3316.9</v>
          </cell>
        </row>
        <row r="8">
          <cell r="B8">
            <v>921.8</v>
          </cell>
        </row>
        <row r="9">
          <cell r="B9">
            <v>266.5</v>
          </cell>
        </row>
        <row r="10">
          <cell r="B10">
            <v>357.3</v>
          </cell>
        </row>
        <row r="11">
          <cell r="B11">
            <v>346.5</v>
          </cell>
        </row>
        <row r="12">
          <cell r="B12">
            <v>305.10000000000002</v>
          </cell>
        </row>
        <row r="13">
          <cell r="B13">
            <v>41.4</v>
          </cell>
        </row>
        <row r="14">
          <cell r="B14">
            <v>10.8</v>
          </cell>
        </row>
        <row r="15">
          <cell r="B15">
            <v>0</v>
          </cell>
        </row>
        <row r="16">
          <cell r="B16">
            <v>-1554.7</v>
          </cell>
        </row>
        <row r="17">
          <cell r="B17">
            <v>211.3</v>
          </cell>
        </row>
        <row r="18">
          <cell r="B18">
            <v>65.8</v>
          </cell>
        </row>
        <row r="19">
          <cell r="B19">
            <v>145.5</v>
          </cell>
        </row>
        <row r="20">
          <cell r="B20">
            <v>1766</v>
          </cell>
        </row>
        <row r="21">
          <cell r="B21">
            <v>1630.7</v>
          </cell>
        </row>
        <row r="22">
          <cell r="B22">
            <v>135.30000000000001</v>
          </cell>
        </row>
        <row r="23">
          <cell r="B23">
            <v>-40.1</v>
          </cell>
        </row>
        <row r="24">
          <cell r="B24">
            <v>3267.7</v>
          </cell>
        </row>
      </sheetData>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Sources"/>
      <sheetName val="P.1RwbG"/>
      <sheetName val="P.1Rwb"/>
      <sheetName val="P.1G"/>
      <sheetName val="P.2RwbG"/>
      <sheetName val="P.2Rwb"/>
      <sheetName val="P.2G"/>
      <sheetName val="B.1RwbG"/>
      <sheetName val="B.1Rwb"/>
      <sheetName val="B.1G"/>
      <sheetName val="ExpRwbG"/>
      <sheetName val="ExpRwb"/>
      <sheetName val="ExpG"/>
      <sheetName val="GniGdiRwbGRWB,G"/>
      <sheetName val="PerCa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8">
          <cell r="C8"/>
        </row>
        <row r="9">
          <cell r="C9"/>
        </row>
        <row r="10">
          <cell r="C10"/>
        </row>
        <row r="11">
          <cell r="C11"/>
        </row>
        <row r="12">
          <cell r="C12"/>
        </row>
        <row r="13">
          <cell r="C13"/>
        </row>
        <row r="14">
          <cell r="C14"/>
        </row>
        <row r="15">
          <cell r="C15"/>
        </row>
        <row r="16">
          <cell r="C16"/>
        </row>
        <row r="21">
          <cell r="C21"/>
        </row>
        <row r="22">
          <cell r="C22"/>
        </row>
        <row r="23">
          <cell r="C23"/>
        </row>
        <row r="24">
          <cell r="C24"/>
        </row>
        <row r="25">
          <cell r="C25"/>
        </row>
        <row r="26">
          <cell r="C26"/>
        </row>
        <row r="27">
          <cell r="C27"/>
        </row>
        <row r="28">
          <cell r="C28"/>
        </row>
        <row r="29">
          <cell r="C29"/>
        </row>
        <row r="34">
          <cell r="C34"/>
        </row>
        <row r="35">
          <cell r="C35"/>
        </row>
        <row r="36">
          <cell r="C36"/>
        </row>
        <row r="37">
          <cell r="C37"/>
        </row>
        <row r="38">
          <cell r="C38"/>
        </row>
        <row r="39">
          <cell r="C39"/>
        </row>
        <row r="40">
          <cell r="C40"/>
        </row>
        <row r="41">
          <cell r="C41"/>
        </row>
        <row r="42">
          <cell r="C42"/>
        </row>
      </sheetData>
      <sheetData sheetId="14">
        <row r="8">
          <cell r="C8"/>
        </row>
        <row r="9">
          <cell r="C9"/>
        </row>
        <row r="10">
          <cell r="C10"/>
        </row>
        <row r="16">
          <cell r="C16"/>
        </row>
        <row r="17">
          <cell r="C17"/>
        </row>
        <row r="18">
          <cell r="C18"/>
        </row>
        <row r="24">
          <cell r="C24"/>
        </row>
        <row r="25">
          <cell r="C25"/>
        </row>
        <row r="26">
          <cell r="C26"/>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6"/>
  <sheetViews>
    <sheetView topLeftCell="I1" zoomScaleNormal="100" zoomScaleSheetLayoutView="70" workbookViewId="0">
      <selection activeCell="M25" sqref="M25"/>
    </sheetView>
  </sheetViews>
  <sheetFormatPr defaultRowHeight="15" x14ac:dyDescent="0.25"/>
  <cols>
    <col min="1" max="1" width="29.85546875" customWidth="1"/>
    <col min="2" max="32" width="10" customWidth="1"/>
    <col min="33" max="33" width="30.7109375" customWidth="1"/>
  </cols>
  <sheetData>
    <row r="1" spans="1:35" x14ac:dyDescent="0.25">
      <c r="A1" s="297"/>
      <c r="B1" s="297"/>
      <c r="C1" s="297"/>
      <c r="D1" s="297"/>
      <c r="E1" s="297"/>
      <c r="F1" s="297"/>
      <c r="G1" s="297"/>
      <c r="H1" s="147"/>
      <c r="I1" s="147"/>
      <c r="J1" s="147"/>
      <c r="K1" s="147"/>
      <c r="L1" s="147"/>
      <c r="M1" s="147"/>
      <c r="N1" s="147"/>
      <c r="O1" s="147"/>
      <c r="P1" s="147"/>
      <c r="Q1" s="147"/>
      <c r="R1" s="147"/>
      <c r="S1" s="147"/>
      <c r="T1" s="147"/>
      <c r="U1" s="147"/>
      <c r="V1" s="298"/>
      <c r="W1" s="298"/>
      <c r="X1" s="298"/>
      <c r="Y1" s="298"/>
      <c r="Z1" s="298"/>
      <c r="AA1" s="298"/>
      <c r="AB1" s="298"/>
      <c r="AC1" s="298"/>
      <c r="AD1" s="298"/>
      <c r="AE1" s="298"/>
      <c r="AF1" s="298"/>
      <c r="AG1" s="298"/>
    </row>
    <row r="2" spans="1:35" ht="29.25" customHeight="1" x14ac:dyDescent="0.25">
      <c r="B2" s="301" t="s">
        <v>196</v>
      </c>
      <c r="C2" s="301"/>
      <c r="D2" s="301"/>
      <c r="E2" s="301"/>
      <c r="F2" s="301"/>
      <c r="G2" s="301"/>
      <c r="H2" s="301"/>
      <c r="I2" s="301"/>
      <c r="J2" s="301"/>
      <c r="K2" s="301"/>
      <c r="L2" s="301"/>
      <c r="M2" s="301"/>
      <c r="N2" s="301"/>
      <c r="O2" s="301"/>
      <c r="P2" s="301"/>
      <c r="Q2" s="301"/>
      <c r="R2" s="301"/>
      <c r="S2" s="301"/>
      <c r="T2" s="301"/>
      <c r="U2" s="301"/>
      <c r="V2" s="104"/>
      <c r="W2" s="114"/>
      <c r="X2" s="114"/>
      <c r="Y2" s="104"/>
      <c r="Z2" s="104"/>
      <c r="AA2" s="150"/>
      <c r="AB2" s="120"/>
      <c r="AC2" s="180"/>
      <c r="AD2" s="228"/>
      <c r="AE2" s="247"/>
      <c r="AF2" s="268"/>
    </row>
    <row r="3" spans="1:35" ht="29.25" customHeight="1" x14ac:dyDescent="0.25">
      <c r="A3" s="3"/>
      <c r="B3" s="302" t="s">
        <v>197</v>
      </c>
      <c r="C3" s="302"/>
      <c r="D3" s="302"/>
      <c r="E3" s="302"/>
      <c r="F3" s="302"/>
      <c r="G3" s="302"/>
      <c r="H3" s="302"/>
      <c r="I3" s="302"/>
      <c r="J3" s="302"/>
      <c r="K3" s="302"/>
      <c r="L3" s="302"/>
      <c r="M3" s="302"/>
      <c r="N3" s="302"/>
      <c r="O3" s="302"/>
      <c r="P3" s="302"/>
      <c r="Q3" s="302"/>
      <c r="R3" s="302"/>
      <c r="S3" s="302"/>
      <c r="T3" s="302"/>
      <c r="U3" s="302"/>
      <c r="V3" s="105"/>
      <c r="W3" s="115"/>
      <c r="X3" s="115"/>
      <c r="Y3" s="105"/>
      <c r="Z3" s="105"/>
      <c r="AA3" s="151"/>
      <c r="AB3" s="121"/>
      <c r="AC3" s="181"/>
      <c r="AD3" s="229"/>
      <c r="AE3" s="248"/>
      <c r="AF3" s="269"/>
      <c r="AG3" s="3"/>
    </row>
    <row r="4" spans="1:35" ht="17.25" customHeight="1" x14ac:dyDescent="0.25">
      <c r="A4" s="18" t="s">
        <v>124</v>
      </c>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2" t="s">
        <v>20</v>
      </c>
    </row>
    <row r="5" spans="1:35" ht="16.5" customHeight="1" x14ac:dyDescent="0.25">
      <c r="A5" s="1" t="s">
        <v>0</v>
      </c>
      <c r="B5" s="30">
        <v>1994</v>
      </c>
      <c r="C5" s="30">
        <v>1995</v>
      </c>
      <c r="D5" s="30">
        <v>1996</v>
      </c>
      <c r="E5" s="30">
        <v>1997</v>
      </c>
      <c r="F5" s="30">
        <v>1998</v>
      </c>
      <c r="G5" s="30">
        <v>1999</v>
      </c>
      <c r="H5" s="30">
        <v>2000</v>
      </c>
      <c r="I5" s="30">
        <v>2001</v>
      </c>
      <c r="J5" s="30">
        <v>2002</v>
      </c>
      <c r="K5" s="30">
        <v>2003</v>
      </c>
      <c r="L5" s="30">
        <v>2004</v>
      </c>
      <c r="M5" s="30">
        <v>2005</v>
      </c>
      <c r="N5" s="30">
        <v>2006</v>
      </c>
      <c r="O5" s="30">
        <v>2007</v>
      </c>
      <c r="P5" s="30">
        <v>2008</v>
      </c>
      <c r="Q5" s="30">
        <v>2009</v>
      </c>
      <c r="R5" s="30">
        <v>2010</v>
      </c>
      <c r="S5" s="30">
        <v>2011</v>
      </c>
      <c r="T5" s="30">
        <v>2012</v>
      </c>
      <c r="U5" s="30">
        <v>2013</v>
      </c>
      <c r="V5" s="30">
        <v>2014</v>
      </c>
      <c r="W5" s="30">
        <v>2015</v>
      </c>
      <c r="X5" s="30">
        <v>2016</v>
      </c>
      <c r="Y5" s="30">
        <v>2017</v>
      </c>
      <c r="Z5" s="30">
        <v>2018</v>
      </c>
      <c r="AA5" s="30">
        <v>2019</v>
      </c>
      <c r="AB5" s="30">
        <v>2020</v>
      </c>
      <c r="AC5" s="30">
        <v>2021</v>
      </c>
      <c r="AD5" s="30">
        <v>2022</v>
      </c>
      <c r="AE5" s="30">
        <v>2023</v>
      </c>
      <c r="AF5" s="30">
        <v>2024</v>
      </c>
      <c r="AG5" s="36" t="s">
        <v>1</v>
      </c>
    </row>
    <row r="6" spans="1:35" s="6" customFormat="1" ht="15" customHeight="1" x14ac:dyDescent="0.25">
      <c r="A6" s="1" t="s">
        <v>73</v>
      </c>
      <c r="B6" s="107">
        <v>573</v>
      </c>
      <c r="C6" s="107">
        <v>645.29999999999995</v>
      </c>
      <c r="D6" s="107">
        <v>727.40000000000009</v>
      </c>
      <c r="E6" s="107">
        <v>712.1</v>
      </c>
      <c r="F6" s="107">
        <v>812.3</v>
      </c>
      <c r="G6" s="107">
        <v>729.3</v>
      </c>
      <c r="H6" s="107">
        <v>736.40000000000009</v>
      </c>
      <c r="I6" s="107">
        <v>666</v>
      </c>
      <c r="J6" s="107">
        <v>642.29999999999995</v>
      </c>
      <c r="K6" s="107">
        <v>692.3</v>
      </c>
      <c r="L6" s="107">
        <v>940</v>
      </c>
      <c r="M6" s="107">
        <v>933</v>
      </c>
      <c r="N6" s="107">
        <v>1065</v>
      </c>
      <c r="O6" s="107">
        <v>1114</v>
      </c>
      <c r="P6" s="107">
        <v>1450.672</v>
      </c>
      <c r="Q6" s="107">
        <v>1534.3440000000001</v>
      </c>
      <c r="R6" s="107">
        <v>1618.0160000000001</v>
      </c>
      <c r="S6" s="107">
        <v>1701.6880000000001</v>
      </c>
      <c r="T6" s="7">
        <v>1785.3600000000001</v>
      </c>
      <c r="U6" s="7">
        <v>1869.0320000000002</v>
      </c>
      <c r="V6" s="7">
        <v>2278.672</v>
      </c>
      <c r="W6" s="7">
        <v>2222.6859999999997</v>
      </c>
      <c r="X6" s="7">
        <v>2475.1759999999999</v>
      </c>
      <c r="Y6" s="7">
        <v>2505.1999999999998</v>
      </c>
      <c r="Z6" s="7">
        <v>2458.3609999999999</v>
      </c>
      <c r="AA6" s="7">
        <v>2495.5</v>
      </c>
      <c r="AB6" s="7">
        <v>2303.6999999999998</v>
      </c>
      <c r="AC6" s="7">
        <v>2401.6</v>
      </c>
      <c r="AD6" s="7">
        <v>2301</v>
      </c>
      <c r="AE6" s="7">
        <v>1892.4</v>
      </c>
      <c r="AF6" s="7">
        <v>1938.5</v>
      </c>
      <c r="AG6" s="11" t="s">
        <v>21</v>
      </c>
      <c r="AI6" s="244"/>
    </row>
    <row r="7" spans="1:35" s="10" customFormat="1" ht="15" customHeight="1" x14ac:dyDescent="0.25">
      <c r="A7" s="15" t="s">
        <v>74</v>
      </c>
      <c r="B7" s="107">
        <v>1235.5999999999999</v>
      </c>
      <c r="C7" s="107">
        <v>1411.8999999999999</v>
      </c>
      <c r="D7" s="107">
        <v>1250.5999999999999</v>
      </c>
      <c r="E7" s="107">
        <v>1316.1</v>
      </c>
      <c r="F7" s="107">
        <v>1428.7</v>
      </c>
      <c r="G7" s="107">
        <v>1464.9</v>
      </c>
      <c r="H7" s="107">
        <v>1765.4</v>
      </c>
      <c r="I7" s="107">
        <v>1649</v>
      </c>
      <c r="J7" s="107">
        <v>1412.5</v>
      </c>
      <c r="K7" s="107">
        <v>1561.2</v>
      </c>
      <c r="L7" s="107">
        <v>1655.6</v>
      </c>
      <c r="M7" s="107">
        <v>1830.1999999999998</v>
      </c>
      <c r="N7" s="107">
        <v>1900.1000000000001</v>
      </c>
      <c r="O7" s="107">
        <v>1961.1</v>
      </c>
      <c r="P7" s="107">
        <v>2312.9801454951566</v>
      </c>
      <c r="Q7" s="107">
        <v>2578.3336747918547</v>
      </c>
      <c r="R7" s="107">
        <v>2991.1282300501634</v>
      </c>
      <c r="S7" s="107">
        <v>3394.2612928116841</v>
      </c>
      <c r="T7" s="7">
        <v>3994.7466336308894</v>
      </c>
      <c r="U7" s="7">
        <v>4821.7</v>
      </c>
      <c r="V7" s="7">
        <v>4576.7000000000007</v>
      </c>
      <c r="W7" s="7">
        <v>4745.5</v>
      </c>
      <c r="X7" s="7">
        <v>4978.5</v>
      </c>
      <c r="Y7" s="7">
        <v>5929</v>
      </c>
      <c r="Z7" s="7">
        <v>5092.4752340771965</v>
      </c>
      <c r="AA7" s="7">
        <v>5423.6</v>
      </c>
      <c r="AB7" s="7">
        <v>4660.8</v>
      </c>
      <c r="AC7" s="7">
        <v>5276.0000000000009</v>
      </c>
      <c r="AD7" s="7">
        <v>5612.3</v>
      </c>
      <c r="AE7" s="7">
        <v>5018.7000000000007</v>
      </c>
      <c r="AF7" s="7">
        <v>4339.7999999999993</v>
      </c>
      <c r="AG7" s="11" t="s">
        <v>2</v>
      </c>
      <c r="AI7" s="244"/>
    </row>
    <row r="8" spans="1:35" s="10" customFormat="1" ht="24.95" customHeight="1" x14ac:dyDescent="0.25">
      <c r="A8" s="16" t="s">
        <v>75</v>
      </c>
      <c r="B8" s="108">
        <v>35.1</v>
      </c>
      <c r="C8" s="108">
        <v>36.9</v>
      </c>
      <c r="D8" s="108">
        <v>36.799999999999997</v>
      </c>
      <c r="E8" s="108">
        <v>40.4</v>
      </c>
      <c r="F8" s="108">
        <v>45.8</v>
      </c>
      <c r="G8" s="108">
        <v>64.3</v>
      </c>
      <c r="H8" s="108">
        <v>77.2</v>
      </c>
      <c r="I8" s="108">
        <v>46.5</v>
      </c>
      <c r="J8" s="108">
        <v>42.8</v>
      </c>
      <c r="K8" s="108">
        <v>32.299999999999997</v>
      </c>
      <c r="L8" s="108">
        <v>53.4</v>
      </c>
      <c r="M8" s="108">
        <v>49</v>
      </c>
      <c r="N8" s="108">
        <v>42</v>
      </c>
      <c r="O8" s="108">
        <v>32.1</v>
      </c>
      <c r="P8" s="108">
        <v>67.375283666242453</v>
      </c>
      <c r="Q8" s="108">
        <v>76.404081809612038</v>
      </c>
      <c r="R8" s="108">
        <v>61.5</v>
      </c>
      <c r="S8" s="108">
        <v>103.76167744680851</v>
      </c>
      <c r="T8" s="4">
        <v>73.26759225264496</v>
      </c>
      <c r="U8" s="4">
        <v>121.49999999999999</v>
      </c>
      <c r="V8" s="4">
        <v>77.099999999999994</v>
      </c>
      <c r="W8" s="4">
        <v>88.1</v>
      </c>
      <c r="X8" s="4">
        <v>85.699999999999989</v>
      </c>
      <c r="Y8" s="4">
        <v>107.1</v>
      </c>
      <c r="Z8" s="4">
        <v>113.40419391575745</v>
      </c>
      <c r="AA8" s="4">
        <v>117.8</v>
      </c>
      <c r="AB8" s="4">
        <v>88.3</v>
      </c>
      <c r="AC8" s="4">
        <v>99.8</v>
      </c>
      <c r="AD8" s="4">
        <v>143.29999999999998</v>
      </c>
      <c r="AE8" s="4">
        <v>119.3</v>
      </c>
      <c r="AF8" s="4">
        <v>115.6</v>
      </c>
      <c r="AG8" s="12" t="s">
        <v>3</v>
      </c>
      <c r="AI8" s="244"/>
    </row>
    <row r="9" spans="1:35" s="10" customFormat="1" ht="36" customHeight="1" x14ac:dyDescent="0.25">
      <c r="A9" s="16" t="s">
        <v>4</v>
      </c>
      <c r="B9" s="108">
        <v>1070.3</v>
      </c>
      <c r="C9" s="108">
        <v>1226.1999999999998</v>
      </c>
      <c r="D9" s="108">
        <v>1071.9000000000001</v>
      </c>
      <c r="E9" s="108">
        <v>1107.5999999999999</v>
      </c>
      <c r="F9" s="108">
        <v>1191.9000000000001</v>
      </c>
      <c r="G9" s="108">
        <v>1203.3</v>
      </c>
      <c r="H9" s="108">
        <v>1458.5</v>
      </c>
      <c r="I9" s="108">
        <v>1319.6000000000001</v>
      </c>
      <c r="J9" s="108">
        <v>1078.8</v>
      </c>
      <c r="K9" s="108">
        <v>1248.3000000000002</v>
      </c>
      <c r="L9" s="108">
        <v>1287</v>
      </c>
      <c r="M9" s="108">
        <v>1478</v>
      </c>
      <c r="N9" s="108">
        <v>1586.9</v>
      </c>
      <c r="O9" s="108">
        <v>1634.3</v>
      </c>
      <c r="P9" s="108">
        <v>1914.6048618289142</v>
      </c>
      <c r="Q9" s="108">
        <v>2112.0295929822423</v>
      </c>
      <c r="R9" s="108">
        <v>2537.8282300501637</v>
      </c>
      <c r="S9" s="108">
        <v>2884.3996153648759</v>
      </c>
      <c r="T9" s="4">
        <v>3582.6790413782446</v>
      </c>
      <c r="U9" s="4">
        <v>4225.2</v>
      </c>
      <c r="V9" s="4">
        <v>3921.4</v>
      </c>
      <c r="W9" s="4">
        <v>4083.5</v>
      </c>
      <c r="X9" s="4">
        <v>4282.3999999999996</v>
      </c>
      <c r="Y9" s="4">
        <v>5145.1000000000004</v>
      </c>
      <c r="Z9" s="4">
        <v>4465.8879045145513</v>
      </c>
      <c r="AA9" s="4">
        <v>4743.9000000000005</v>
      </c>
      <c r="AB9" s="4">
        <v>4051.2</v>
      </c>
      <c r="AC9" s="4">
        <v>4596.4000000000005</v>
      </c>
      <c r="AD9" s="4">
        <v>4794.4000000000005</v>
      </c>
      <c r="AE9" s="4">
        <v>4279.8999999999996</v>
      </c>
      <c r="AF9" s="4">
        <v>3778.6000000000004</v>
      </c>
      <c r="AG9" s="12" t="s">
        <v>22</v>
      </c>
      <c r="AI9" s="244"/>
    </row>
    <row r="10" spans="1:35" s="6" customFormat="1" ht="15" customHeight="1" x14ac:dyDescent="0.25">
      <c r="A10" s="16" t="s">
        <v>70</v>
      </c>
      <c r="B10" s="108">
        <v>50.8</v>
      </c>
      <c r="C10" s="108">
        <v>58.9</v>
      </c>
      <c r="D10" s="108">
        <v>57.699999999999996</v>
      </c>
      <c r="E10" s="108">
        <v>85.3</v>
      </c>
      <c r="F10" s="108">
        <v>90</v>
      </c>
      <c r="G10" s="108">
        <v>87</v>
      </c>
      <c r="H10" s="108">
        <v>127.2</v>
      </c>
      <c r="I10" s="108">
        <v>165.60000000000002</v>
      </c>
      <c r="J10" s="108">
        <v>175.6</v>
      </c>
      <c r="K10" s="108">
        <v>173.1</v>
      </c>
      <c r="L10" s="108">
        <v>202.2</v>
      </c>
      <c r="M10" s="108">
        <v>187.29999999999998</v>
      </c>
      <c r="N10" s="108">
        <v>161.19999999999999</v>
      </c>
      <c r="O10" s="108">
        <v>188.2</v>
      </c>
      <c r="P10" s="108">
        <v>217.1</v>
      </c>
      <c r="Q10" s="108">
        <v>281.8</v>
      </c>
      <c r="R10" s="108">
        <v>288.2</v>
      </c>
      <c r="S10" s="108">
        <v>302.8</v>
      </c>
      <c r="T10" s="4">
        <v>205.8</v>
      </c>
      <c r="U10" s="4">
        <v>328.6</v>
      </c>
      <c r="V10" s="4">
        <v>402.8</v>
      </c>
      <c r="W10" s="4">
        <v>416.8</v>
      </c>
      <c r="X10" s="4">
        <v>443.4</v>
      </c>
      <c r="Y10" s="4">
        <v>499.7</v>
      </c>
      <c r="Z10" s="4">
        <v>421.30778674860892</v>
      </c>
      <c r="AA10" s="4">
        <v>456.5</v>
      </c>
      <c r="AB10" s="4">
        <v>434.7</v>
      </c>
      <c r="AC10" s="4">
        <v>479.3</v>
      </c>
      <c r="AD10" s="4">
        <v>549.9</v>
      </c>
      <c r="AE10" s="4">
        <v>470.6</v>
      </c>
      <c r="AF10" s="4">
        <v>339.1</v>
      </c>
      <c r="AG10" s="12" t="s">
        <v>62</v>
      </c>
      <c r="AI10" s="244"/>
    </row>
    <row r="11" spans="1:35" s="10" customFormat="1" ht="15" customHeight="1" x14ac:dyDescent="0.25">
      <c r="A11" s="16" t="s">
        <v>26</v>
      </c>
      <c r="B11" s="108">
        <v>79.400000000000006</v>
      </c>
      <c r="C11" s="108">
        <v>89.9</v>
      </c>
      <c r="D11" s="108">
        <v>84.199999999999989</v>
      </c>
      <c r="E11" s="108">
        <v>82.800000000000011</v>
      </c>
      <c r="F11" s="108">
        <v>101</v>
      </c>
      <c r="G11" s="108">
        <v>110.3</v>
      </c>
      <c r="H11" s="108">
        <v>102.5</v>
      </c>
      <c r="I11" s="108">
        <v>117.3</v>
      </c>
      <c r="J11" s="108">
        <v>115.3</v>
      </c>
      <c r="K11" s="108">
        <v>107.5</v>
      </c>
      <c r="L11" s="108">
        <v>113</v>
      </c>
      <c r="M11" s="108">
        <v>115.89999999999999</v>
      </c>
      <c r="N11" s="108">
        <v>110</v>
      </c>
      <c r="O11" s="108">
        <v>106.5</v>
      </c>
      <c r="P11" s="108">
        <v>113.89999999999999</v>
      </c>
      <c r="Q11" s="108">
        <v>108.10000000000001</v>
      </c>
      <c r="R11" s="108">
        <v>103.60000000000001</v>
      </c>
      <c r="S11" s="108">
        <v>103.3</v>
      </c>
      <c r="T11" s="4">
        <v>133</v>
      </c>
      <c r="U11" s="4">
        <v>146.39999999999998</v>
      </c>
      <c r="V11" s="4">
        <v>175.4</v>
      </c>
      <c r="W11" s="4">
        <v>157.1</v>
      </c>
      <c r="X11" s="4">
        <v>167</v>
      </c>
      <c r="Y11" s="4">
        <v>177.1</v>
      </c>
      <c r="Z11" s="4">
        <v>91.87534889827873</v>
      </c>
      <c r="AA11" s="4">
        <v>105.4</v>
      </c>
      <c r="AB11" s="4">
        <v>86.6</v>
      </c>
      <c r="AC11" s="4">
        <v>100.5</v>
      </c>
      <c r="AD11" s="4">
        <v>124.7</v>
      </c>
      <c r="AE11" s="4">
        <v>148.9</v>
      </c>
      <c r="AF11" s="4">
        <v>106.5</v>
      </c>
      <c r="AG11" s="12" t="s">
        <v>69</v>
      </c>
      <c r="AI11" s="244"/>
    </row>
    <row r="12" spans="1:35" s="10" customFormat="1" ht="15" customHeight="1" x14ac:dyDescent="0.25">
      <c r="A12" s="15" t="s">
        <v>5</v>
      </c>
      <c r="B12" s="107">
        <v>874.4</v>
      </c>
      <c r="C12" s="107">
        <v>921.3</v>
      </c>
      <c r="D12" s="107">
        <v>903.2</v>
      </c>
      <c r="E12" s="107">
        <v>935.5</v>
      </c>
      <c r="F12" s="107">
        <v>1032.5</v>
      </c>
      <c r="G12" s="107">
        <v>1229.9000000000001</v>
      </c>
      <c r="H12" s="107">
        <v>1074</v>
      </c>
      <c r="I12" s="107">
        <v>885.69999999999993</v>
      </c>
      <c r="J12" s="107">
        <v>638</v>
      </c>
      <c r="K12" s="107">
        <v>766.4</v>
      </c>
      <c r="L12" s="107">
        <v>779.2</v>
      </c>
      <c r="M12" s="107">
        <v>710.59999999999991</v>
      </c>
      <c r="N12" s="107">
        <v>675.1</v>
      </c>
      <c r="O12" s="107">
        <v>683.9</v>
      </c>
      <c r="P12" s="107">
        <v>590.32755091088882</v>
      </c>
      <c r="Q12" s="107">
        <v>683.96066584880282</v>
      </c>
      <c r="R12" s="107">
        <v>1007.3664104721479</v>
      </c>
      <c r="S12" s="107">
        <v>1281.6461495038068</v>
      </c>
      <c r="T12" s="7">
        <v>1505.0789380035503</v>
      </c>
      <c r="U12" s="7">
        <v>1607.9460745365927</v>
      </c>
      <c r="V12" s="7">
        <v>1533.9381072084493</v>
      </c>
      <c r="W12" s="7">
        <v>1623.5236958769242</v>
      </c>
      <c r="X12" s="7">
        <v>1957.964042686235</v>
      </c>
      <c r="Y12" s="7">
        <v>2431.9</v>
      </c>
      <c r="Z12" s="7">
        <v>2509.9043659499453</v>
      </c>
      <c r="AA12" s="7">
        <v>2283.9</v>
      </c>
      <c r="AB12" s="7">
        <v>1777.9</v>
      </c>
      <c r="AC12" s="7">
        <v>1866.3</v>
      </c>
      <c r="AD12" s="7">
        <v>1629.3</v>
      </c>
      <c r="AE12" s="7">
        <v>1491.2</v>
      </c>
      <c r="AF12" s="7">
        <v>1165.8</v>
      </c>
      <c r="AG12" s="11" t="s">
        <v>6</v>
      </c>
      <c r="AI12" s="244"/>
    </row>
    <row r="13" spans="1:35" s="6" customFormat="1" ht="15" customHeight="1" x14ac:dyDescent="0.25">
      <c r="A13" s="15" t="s">
        <v>72</v>
      </c>
      <c r="B13" s="107">
        <v>518.4</v>
      </c>
      <c r="C13" s="107">
        <v>500.09999999999997</v>
      </c>
      <c r="D13" s="107">
        <v>483.59999999999997</v>
      </c>
      <c r="E13" s="107">
        <v>583.79999999999995</v>
      </c>
      <c r="F13" s="107">
        <v>621.70000000000005</v>
      </c>
      <c r="G13" s="107">
        <v>675.4</v>
      </c>
      <c r="H13" s="107">
        <v>697.8</v>
      </c>
      <c r="I13" s="107">
        <v>592.70000000000005</v>
      </c>
      <c r="J13" s="107">
        <v>594.29999999999995</v>
      </c>
      <c r="K13" s="107">
        <v>668.2</v>
      </c>
      <c r="L13" s="107">
        <v>711.5</v>
      </c>
      <c r="M13" s="107">
        <v>788.6</v>
      </c>
      <c r="N13" s="107">
        <v>830</v>
      </c>
      <c r="O13" s="107">
        <v>1012.3</v>
      </c>
      <c r="P13" s="107">
        <v>1238.1177862457293</v>
      </c>
      <c r="Q13" s="107">
        <v>1566.6586495166662</v>
      </c>
      <c r="R13" s="107">
        <v>2014.3749989510891</v>
      </c>
      <c r="S13" s="107">
        <v>2500.4211243036084</v>
      </c>
      <c r="T13" s="7">
        <v>2784.5100186292775</v>
      </c>
      <c r="U13" s="7">
        <v>3090.9</v>
      </c>
      <c r="V13" s="7">
        <v>3390.5</v>
      </c>
      <c r="W13" s="7">
        <v>3548.7000000000003</v>
      </c>
      <c r="X13" s="7">
        <v>3803.1</v>
      </c>
      <c r="Y13" s="7">
        <v>4130</v>
      </c>
      <c r="Z13" s="7">
        <v>4473.9694812811904</v>
      </c>
      <c r="AA13" s="7">
        <v>5149.7000000000007</v>
      </c>
      <c r="AB13" s="32">
        <v>4079</v>
      </c>
      <c r="AC13" s="32">
        <v>4547</v>
      </c>
      <c r="AD13" s="32">
        <v>4757.3999999999996</v>
      </c>
      <c r="AE13" s="47">
        <v>4579.8999999999996</v>
      </c>
      <c r="AF13" s="47">
        <v>3455.3</v>
      </c>
      <c r="AG13" s="80" t="s">
        <v>83</v>
      </c>
      <c r="AI13" s="244"/>
    </row>
    <row r="14" spans="1:35" s="10" customFormat="1" ht="15" customHeight="1" x14ac:dyDescent="0.25">
      <c r="A14" s="15" t="s">
        <v>77</v>
      </c>
      <c r="B14" s="107">
        <v>156.69999999999999</v>
      </c>
      <c r="C14" s="107">
        <v>175.7</v>
      </c>
      <c r="D14" s="107">
        <v>177</v>
      </c>
      <c r="E14" s="107">
        <v>216.4</v>
      </c>
      <c r="F14" s="107">
        <v>214.20000000000002</v>
      </c>
      <c r="G14" s="107">
        <v>202.2</v>
      </c>
      <c r="H14" s="107">
        <v>179.6</v>
      </c>
      <c r="I14" s="107">
        <v>178.6</v>
      </c>
      <c r="J14" s="107">
        <v>200.7</v>
      </c>
      <c r="K14" s="107">
        <v>205.5</v>
      </c>
      <c r="L14" s="107">
        <v>217.5</v>
      </c>
      <c r="M14" s="107">
        <v>279.39999999999998</v>
      </c>
      <c r="N14" s="107">
        <v>226.8</v>
      </c>
      <c r="O14" s="107">
        <v>225.9</v>
      </c>
      <c r="P14" s="107">
        <v>247.82942214493087</v>
      </c>
      <c r="Q14" s="107">
        <v>312.13607046142806</v>
      </c>
      <c r="R14" s="107">
        <v>350.26416093443004</v>
      </c>
      <c r="S14" s="107">
        <v>367.23166213702075</v>
      </c>
      <c r="T14" s="7">
        <v>427.82676337910993</v>
      </c>
      <c r="U14" s="7">
        <v>506.40000000000003</v>
      </c>
      <c r="V14" s="7">
        <v>527.1</v>
      </c>
      <c r="W14" s="7">
        <v>555.20000000000005</v>
      </c>
      <c r="X14" s="7">
        <v>604.20000000000005</v>
      </c>
      <c r="Y14" s="7">
        <v>626.5</v>
      </c>
      <c r="Z14" s="7">
        <v>508.52605752222723</v>
      </c>
      <c r="AA14" s="7">
        <v>499.9</v>
      </c>
      <c r="AB14" s="7">
        <v>325.89999999999998</v>
      </c>
      <c r="AC14" s="7">
        <v>351.09999999999997</v>
      </c>
      <c r="AD14" s="7">
        <v>374.3</v>
      </c>
      <c r="AE14" s="7">
        <v>266.3</v>
      </c>
      <c r="AF14" s="7">
        <v>198.6</v>
      </c>
      <c r="AG14" s="11" t="s">
        <v>23</v>
      </c>
      <c r="AI14" s="244"/>
    </row>
    <row r="15" spans="1:35" s="6" customFormat="1" ht="15" customHeight="1" x14ac:dyDescent="0.25">
      <c r="A15" s="15" t="s">
        <v>27</v>
      </c>
      <c r="B15" s="107">
        <v>40.799999999999997</v>
      </c>
      <c r="C15" s="107">
        <v>81.400000000000006</v>
      </c>
      <c r="D15" s="107">
        <v>112.3</v>
      </c>
      <c r="E15" s="107">
        <v>134.60000000000002</v>
      </c>
      <c r="F15" s="107">
        <v>168</v>
      </c>
      <c r="G15" s="107">
        <v>191.29999999999998</v>
      </c>
      <c r="H15" s="107">
        <v>220.3</v>
      </c>
      <c r="I15" s="107">
        <v>190.7</v>
      </c>
      <c r="J15" s="107">
        <v>180.3</v>
      </c>
      <c r="K15" s="107">
        <v>183.7</v>
      </c>
      <c r="L15" s="107">
        <v>206.3</v>
      </c>
      <c r="M15" s="107">
        <v>289.29999999999995</v>
      </c>
      <c r="N15" s="107">
        <v>274.8</v>
      </c>
      <c r="O15" s="107">
        <v>386.5</v>
      </c>
      <c r="P15" s="107">
        <v>420.88210000000004</v>
      </c>
      <c r="Q15" s="107">
        <v>344.72829999999999</v>
      </c>
      <c r="R15" s="107">
        <v>403.72750000000002</v>
      </c>
      <c r="S15" s="107">
        <v>433.16860000000008</v>
      </c>
      <c r="T15" s="7">
        <v>514.38260000000002</v>
      </c>
      <c r="U15" s="7">
        <v>488.5</v>
      </c>
      <c r="V15" s="7">
        <v>544.79999999999995</v>
      </c>
      <c r="W15" s="7">
        <v>669.40000000000009</v>
      </c>
      <c r="X15" s="7">
        <v>800.7</v>
      </c>
      <c r="Y15" s="7">
        <v>854.4</v>
      </c>
      <c r="Z15" s="7">
        <v>955.42899999999997</v>
      </c>
      <c r="AA15" s="7">
        <v>979.4</v>
      </c>
      <c r="AB15" s="7">
        <v>1000.3</v>
      </c>
      <c r="AC15" s="7">
        <v>1179.5999999999999</v>
      </c>
      <c r="AD15" s="7">
        <v>1255.3</v>
      </c>
      <c r="AE15" s="7">
        <v>1332.8999999999999</v>
      </c>
      <c r="AF15" s="7">
        <v>1216.5</v>
      </c>
      <c r="AG15" s="11" t="s">
        <v>63</v>
      </c>
      <c r="AI15" s="244"/>
    </row>
    <row r="16" spans="1:35" ht="18" customHeight="1" x14ac:dyDescent="0.25">
      <c r="A16" s="15" t="s">
        <v>28</v>
      </c>
      <c r="B16" s="107">
        <v>2.9</v>
      </c>
      <c r="C16" s="107">
        <v>3.9000000000000004</v>
      </c>
      <c r="D16" s="107">
        <v>5.7</v>
      </c>
      <c r="E16" s="107">
        <v>47.8</v>
      </c>
      <c r="F16" s="107">
        <v>85.399999999999991</v>
      </c>
      <c r="G16" s="107">
        <v>102.9</v>
      </c>
      <c r="H16" s="107">
        <v>147.60000000000002</v>
      </c>
      <c r="I16" s="107">
        <v>147.80000000000001</v>
      </c>
      <c r="J16" s="107">
        <v>149.29999999999998</v>
      </c>
      <c r="K16" s="107">
        <v>183.79999999999998</v>
      </c>
      <c r="L16" s="107">
        <v>204.4</v>
      </c>
      <c r="M16" s="107">
        <v>146.19999999999999</v>
      </c>
      <c r="N16" s="107">
        <v>310.3</v>
      </c>
      <c r="O16" s="107">
        <v>371.6</v>
      </c>
      <c r="P16" s="107">
        <v>553.55148313169218</v>
      </c>
      <c r="Q16" s="107">
        <v>528.31559062440238</v>
      </c>
      <c r="R16" s="107">
        <v>589.69115441918143</v>
      </c>
      <c r="S16" s="107">
        <v>681.71327922866635</v>
      </c>
      <c r="T16" s="7">
        <v>740.20043993246861</v>
      </c>
      <c r="U16" s="7">
        <v>873.07539461596048</v>
      </c>
      <c r="V16" s="7">
        <v>696.66110000000015</v>
      </c>
      <c r="W16" s="7">
        <v>735.2391550000001</v>
      </c>
      <c r="X16" s="7">
        <v>710.30360131702741</v>
      </c>
      <c r="Y16" s="7">
        <v>667.8</v>
      </c>
      <c r="Z16" s="7">
        <v>672.73428732617128</v>
      </c>
      <c r="AA16" s="7">
        <v>663.2</v>
      </c>
      <c r="AB16" s="7">
        <v>643.29999999999995</v>
      </c>
      <c r="AC16" s="7">
        <v>685.9</v>
      </c>
      <c r="AD16" s="7">
        <v>691.90000000000009</v>
      </c>
      <c r="AE16" s="7">
        <v>535.19999999999993</v>
      </c>
      <c r="AF16" s="7">
        <v>444.40000000000003</v>
      </c>
      <c r="AG16" s="11" t="s">
        <v>24</v>
      </c>
      <c r="AI16" s="244"/>
    </row>
    <row r="17" spans="1:35" ht="20.25" x14ac:dyDescent="0.25">
      <c r="A17" s="15" t="s">
        <v>7</v>
      </c>
      <c r="B17" s="107">
        <v>863.59999999999991</v>
      </c>
      <c r="C17" s="107">
        <v>954.3</v>
      </c>
      <c r="D17" s="107">
        <v>974.5</v>
      </c>
      <c r="E17" s="107">
        <v>1125.2</v>
      </c>
      <c r="F17" s="107">
        <v>1204.0999999999999</v>
      </c>
      <c r="G17" s="107">
        <v>1274.4000000000001</v>
      </c>
      <c r="H17" s="107">
        <v>1303.5999999999999</v>
      </c>
      <c r="I17" s="107">
        <v>1195.8000000000002</v>
      </c>
      <c r="J17" s="107">
        <v>1082.4000000000001</v>
      </c>
      <c r="K17" s="107">
        <v>1249.4000000000001</v>
      </c>
      <c r="L17" s="107">
        <v>1293.2</v>
      </c>
      <c r="M17" s="107">
        <v>1437.6</v>
      </c>
      <c r="N17" s="107">
        <v>1382.4</v>
      </c>
      <c r="O17" s="107">
        <v>1435.3</v>
      </c>
      <c r="P17" s="107">
        <v>1782.4883665250727</v>
      </c>
      <c r="Q17" s="107">
        <v>1864.3528645489196</v>
      </c>
      <c r="R17" s="107">
        <v>2151.8991894797318</v>
      </c>
      <c r="S17" s="107">
        <v>2547.5587277248396</v>
      </c>
      <c r="T17" s="7">
        <v>2824.4314127439061</v>
      </c>
      <c r="U17" s="7">
        <v>3417.3999999999996</v>
      </c>
      <c r="V17" s="7">
        <v>3549.8999999999996</v>
      </c>
      <c r="W17" s="7">
        <v>3548.2000000000003</v>
      </c>
      <c r="X17" s="7">
        <v>3942.6</v>
      </c>
      <c r="Y17" s="7">
        <v>3998.3999999999996</v>
      </c>
      <c r="Z17" s="7">
        <v>4150.8799133946432</v>
      </c>
      <c r="AA17" s="7">
        <v>4671.2</v>
      </c>
      <c r="AB17" s="7">
        <v>4445.3</v>
      </c>
      <c r="AC17" s="7">
        <v>4980.7999999999993</v>
      </c>
      <c r="AD17" s="7">
        <v>4963.4000000000005</v>
      </c>
      <c r="AE17" s="7">
        <v>5015</v>
      </c>
      <c r="AF17" s="7">
        <v>4863.0999999999995</v>
      </c>
      <c r="AG17" s="11" t="s">
        <v>8</v>
      </c>
      <c r="AI17" s="244"/>
    </row>
    <row r="18" spans="1:35" ht="24" x14ac:dyDescent="0.25">
      <c r="A18" s="16" t="s">
        <v>29</v>
      </c>
      <c r="B18" s="108">
        <v>63.4</v>
      </c>
      <c r="C18" s="108">
        <v>68.5</v>
      </c>
      <c r="D18" s="108">
        <v>64.3</v>
      </c>
      <c r="E18" s="108">
        <v>85.800000000000011</v>
      </c>
      <c r="F18" s="108">
        <v>97.699999999999989</v>
      </c>
      <c r="G18" s="108">
        <v>107.8</v>
      </c>
      <c r="H18" s="108">
        <v>83.3</v>
      </c>
      <c r="I18" s="108">
        <v>47</v>
      </c>
      <c r="J18" s="108">
        <v>30.8</v>
      </c>
      <c r="K18" s="108">
        <v>52.3</v>
      </c>
      <c r="L18" s="108">
        <v>68.5</v>
      </c>
      <c r="M18" s="108">
        <v>93.8</v>
      </c>
      <c r="N18" s="108">
        <v>106</v>
      </c>
      <c r="O18" s="108">
        <v>123.89999999999999</v>
      </c>
      <c r="P18" s="108">
        <v>153.98646591718821</v>
      </c>
      <c r="Q18" s="108">
        <v>199.56794481483939</v>
      </c>
      <c r="R18" s="108">
        <v>274.42196217900147</v>
      </c>
      <c r="S18" s="108">
        <v>200.31268632045044</v>
      </c>
      <c r="T18" s="4">
        <v>238.3</v>
      </c>
      <c r="U18" s="4">
        <v>325.5</v>
      </c>
      <c r="V18" s="4">
        <v>358.9</v>
      </c>
      <c r="W18" s="4">
        <v>354.9</v>
      </c>
      <c r="X18" s="4">
        <v>421.7</v>
      </c>
      <c r="Y18" s="4">
        <v>501.6</v>
      </c>
      <c r="Z18" s="4">
        <v>483.233567259533</v>
      </c>
      <c r="AA18" s="4">
        <v>567.20000000000005</v>
      </c>
      <c r="AB18" s="4">
        <v>488.59999999999997</v>
      </c>
      <c r="AC18" s="4">
        <v>500.5</v>
      </c>
      <c r="AD18" s="4">
        <v>414.5</v>
      </c>
      <c r="AE18" s="4">
        <v>321.09999999999997</v>
      </c>
      <c r="AF18" s="4">
        <v>200.7</v>
      </c>
      <c r="AG18" s="12" t="s">
        <v>64</v>
      </c>
      <c r="AI18" s="244"/>
    </row>
    <row r="19" spans="1:35" ht="20.25" x14ac:dyDescent="0.25">
      <c r="A19" s="16" t="s">
        <v>30</v>
      </c>
      <c r="B19" s="108">
        <v>342.8</v>
      </c>
      <c r="C19" s="108">
        <v>360.5</v>
      </c>
      <c r="D19" s="108">
        <v>372.5</v>
      </c>
      <c r="E19" s="108">
        <v>411.7</v>
      </c>
      <c r="F19" s="108">
        <v>427.1</v>
      </c>
      <c r="G19" s="108">
        <v>456.2</v>
      </c>
      <c r="H19" s="108">
        <v>509.90000000000003</v>
      </c>
      <c r="I19" s="108">
        <v>452.9</v>
      </c>
      <c r="J19" s="108">
        <v>407</v>
      </c>
      <c r="K19" s="108">
        <v>414</v>
      </c>
      <c r="L19" s="108">
        <v>420.5</v>
      </c>
      <c r="M19" s="108">
        <v>437.9</v>
      </c>
      <c r="N19" s="108">
        <v>438.1</v>
      </c>
      <c r="O19" s="108">
        <v>368.70000000000005</v>
      </c>
      <c r="P19" s="108">
        <v>417.16061291937012</v>
      </c>
      <c r="Q19" s="108">
        <v>376.60382390941186</v>
      </c>
      <c r="R19" s="108">
        <v>434.21386809794285</v>
      </c>
      <c r="S19" s="108">
        <v>410.50799831228017</v>
      </c>
      <c r="T19" s="4">
        <v>463.83311900768729</v>
      </c>
      <c r="U19" s="4">
        <v>616.5</v>
      </c>
      <c r="V19" s="4">
        <v>692.4</v>
      </c>
      <c r="W19" s="4">
        <v>683.3</v>
      </c>
      <c r="X19" s="4">
        <v>727.5</v>
      </c>
      <c r="Y19" s="4">
        <v>747.10000000000014</v>
      </c>
      <c r="Z19" s="4">
        <v>760.68259544493253</v>
      </c>
      <c r="AA19" s="4">
        <v>783.5</v>
      </c>
      <c r="AB19" s="4">
        <v>752.09999999999991</v>
      </c>
      <c r="AC19" s="4">
        <v>868.5</v>
      </c>
      <c r="AD19" s="4">
        <v>862</v>
      </c>
      <c r="AE19" s="4">
        <v>970.6</v>
      </c>
      <c r="AF19" s="4">
        <v>740.9</v>
      </c>
      <c r="AG19" s="12" t="s">
        <v>65</v>
      </c>
      <c r="AI19" s="244"/>
    </row>
    <row r="20" spans="1:35" ht="24" x14ac:dyDescent="0.25">
      <c r="A20" s="16" t="s">
        <v>31</v>
      </c>
      <c r="B20" s="108">
        <v>47.199999999999996</v>
      </c>
      <c r="C20" s="108">
        <v>30.700000000000003</v>
      </c>
      <c r="D20" s="108">
        <v>50.1</v>
      </c>
      <c r="E20" s="108">
        <v>67.8</v>
      </c>
      <c r="F20" s="108">
        <v>65.099999999999994</v>
      </c>
      <c r="G20" s="108">
        <v>60.7</v>
      </c>
      <c r="H20" s="108">
        <v>68.599999999999994</v>
      </c>
      <c r="I20" s="108">
        <v>64</v>
      </c>
      <c r="J20" s="108">
        <v>45.7</v>
      </c>
      <c r="K20" s="108">
        <v>53.9</v>
      </c>
      <c r="L20" s="108">
        <v>44.9</v>
      </c>
      <c r="M20" s="108">
        <v>66.900000000000006</v>
      </c>
      <c r="N20" s="108">
        <v>72.900000000000006</v>
      </c>
      <c r="O20" s="108">
        <v>56.599999999999994</v>
      </c>
      <c r="P20" s="108">
        <v>104.1855386196864</v>
      </c>
      <c r="Q20" s="108">
        <v>87.35914389199948</v>
      </c>
      <c r="R20" s="108">
        <v>130.81163907319748</v>
      </c>
      <c r="S20" s="108">
        <v>196.59228641942448</v>
      </c>
      <c r="T20" s="4">
        <v>177.46870995155186</v>
      </c>
      <c r="U20" s="4">
        <v>278.70000000000005</v>
      </c>
      <c r="V20" s="4">
        <v>178.7</v>
      </c>
      <c r="W20" s="4">
        <v>191.2</v>
      </c>
      <c r="X20" s="4">
        <v>242.29999999999998</v>
      </c>
      <c r="Y20" s="4">
        <v>216.79999999999998</v>
      </c>
      <c r="Z20" s="4">
        <v>243.97127428950913</v>
      </c>
      <c r="AA20" s="4">
        <v>271.89999999999998</v>
      </c>
      <c r="AB20" s="4">
        <v>226.2</v>
      </c>
      <c r="AC20" s="4">
        <v>239.39999999999998</v>
      </c>
      <c r="AD20" s="4">
        <v>203.6</v>
      </c>
      <c r="AE20" s="4">
        <v>172.70000000000002</v>
      </c>
      <c r="AF20" s="4">
        <v>140.19999999999999</v>
      </c>
      <c r="AG20" s="12" t="s">
        <v>66</v>
      </c>
      <c r="AI20" s="244"/>
    </row>
    <row r="21" spans="1:35" ht="24" x14ac:dyDescent="0.25">
      <c r="A21" s="16" t="s">
        <v>32</v>
      </c>
      <c r="B21" s="108">
        <v>7.3</v>
      </c>
      <c r="C21" s="108">
        <v>21.6</v>
      </c>
      <c r="D21" s="108">
        <v>38.9</v>
      </c>
      <c r="E21" s="108">
        <v>14</v>
      </c>
      <c r="F21" s="108">
        <v>17</v>
      </c>
      <c r="G21" s="108">
        <v>22</v>
      </c>
      <c r="H21" s="108">
        <v>24.900000000000002</v>
      </c>
      <c r="I21" s="108">
        <v>14.1</v>
      </c>
      <c r="J21" s="108">
        <v>9.6</v>
      </c>
      <c r="K21" s="108">
        <v>13.100000000000001</v>
      </c>
      <c r="L21" s="108">
        <v>33.9</v>
      </c>
      <c r="M21" s="108">
        <v>31.5</v>
      </c>
      <c r="N21" s="108">
        <v>18.2</v>
      </c>
      <c r="O21" s="108">
        <v>29.9</v>
      </c>
      <c r="P21" s="108">
        <v>37.536078770081311</v>
      </c>
      <c r="Q21" s="108">
        <v>47.467020100378768</v>
      </c>
      <c r="R21" s="108">
        <v>46.037948561825452</v>
      </c>
      <c r="S21" s="108">
        <v>111.96783575078011</v>
      </c>
      <c r="T21" s="4">
        <v>93.935732593283703</v>
      </c>
      <c r="U21" s="4">
        <v>105.5</v>
      </c>
      <c r="V21" s="4">
        <v>121.6</v>
      </c>
      <c r="W21" s="4">
        <v>100.6</v>
      </c>
      <c r="X21" s="4">
        <v>96.1</v>
      </c>
      <c r="Y21" s="4">
        <v>141.1</v>
      </c>
      <c r="Z21" s="4">
        <v>155.87490787952953</v>
      </c>
      <c r="AA21" s="4">
        <v>191.2</v>
      </c>
      <c r="AB21" s="4">
        <v>162.4</v>
      </c>
      <c r="AC21" s="4">
        <v>165.8</v>
      </c>
      <c r="AD21" s="4">
        <v>214.20000000000002</v>
      </c>
      <c r="AE21" s="4">
        <v>153</v>
      </c>
      <c r="AF21" s="4">
        <v>83.600000000000009</v>
      </c>
      <c r="AG21" s="12" t="s">
        <v>67</v>
      </c>
      <c r="AI21" s="244"/>
    </row>
    <row r="22" spans="1:35" ht="20.25" x14ac:dyDescent="0.25">
      <c r="A22" s="16" t="s">
        <v>9</v>
      </c>
      <c r="B22" s="108">
        <v>186.1</v>
      </c>
      <c r="C22" s="108">
        <v>214.5</v>
      </c>
      <c r="D22" s="108">
        <v>219.39999999999998</v>
      </c>
      <c r="E22" s="108">
        <v>274.89999999999998</v>
      </c>
      <c r="F22" s="108">
        <v>284.79999999999995</v>
      </c>
      <c r="G22" s="108">
        <v>284.60000000000002</v>
      </c>
      <c r="H22" s="108">
        <v>286</v>
      </c>
      <c r="I22" s="108">
        <v>293.39999999999998</v>
      </c>
      <c r="J22" s="108">
        <v>284.5</v>
      </c>
      <c r="K22" s="108">
        <v>356</v>
      </c>
      <c r="L22" s="108">
        <v>380.70000000000005</v>
      </c>
      <c r="M22" s="108">
        <v>405.4</v>
      </c>
      <c r="N22" s="108">
        <v>392.1</v>
      </c>
      <c r="O22" s="108">
        <v>419.6</v>
      </c>
      <c r="P22" s="108">
        <v>540.50170697069734</v>
      </c>
      <c r="Q22" s="108">
        <v>602.41587942936167</v>
      </c>
      <c r="R22" s="108">
        <v>629.42265637573064</v>
      </c>
      <c r="S22" s="108">
        <v>788.92715035925107</v>
      </c>
      <c r="T22" s="4">
        <v>912.29868561962212</v>
      </c>
      <c r="U22" s="4">
        <v>967.2</v>
      </c>
      <c r="V22" s="4">
        <v>1107.0999999999999</v>
      </c>
      <c r="W22" s="4">
        <v>1081.3999999999999</v>
      </c>
      <c r="X22" s="4">
        <v>1168</v>
      </c>
      <c r="Y22" s="4">
        <v>1119</v>
      </c>
      <c r="Z22" s="4">
        <v>1118.4160848070999</v>
      </c>
      <c r="AA22" s="4">
        <v>1291.6000000000001</v>
      </c>
      <c r="AB22" s="4">
        <v>1195.2</v>
      </c>
      <c r="AC22" s="4">
        <v>1309.8</v>
      </c>
      <c r="AD22" s="4">
        <v>1375.1</v>
      </c>
      <c r="AE22" s="4">
        <v>1379</v>
      </c>
      <c r="AF22" s="4">
        <v>1505.8000000000002</v>
      </c>
      <c r="AG22" s="12" t="s">
        <v>10</v>
      </c>
      <c r="AI22" s="244"/>
    </row>
    <row r="23" spans="1:35" ht="24" x14ac:dyDescent="0.25">
      <c r="A23" s="16" t="s">
        <v>33</v>
      </c>
      <c r="B23" s="108">
        <v>143</v>
      </c>
      <c r="C23" s="108">
        <v>167.5</v>
      </c>
      <c r="D23" s="108">
        <v>179.7</v>
      </c>
      <c r="E23" s="108">
        <v>214.2</v>
      </c>
      <c r="F23" s="108">
        <v>227.1</v>
      </c>
      <c r="G23" s="108">
        <v>242.8</v>
      </c>
      <c r="H23" s="108">
        <v>225.2</v>
      </c>
      <c r="I23" s="108">
        <v>228.4</v>
      </c>
      <c r="J23" s="108">
        <v>213.10000000000002</v>
      </c>
      <c r="K23" s="108">
        <v>242.3</v>
      </c>
      <c r="L23" s="108">
        <v>237.1</v>
      </c>
      <c r="M23" s="108">
        <v>243.70000000000002</v>
      </c>
      <c r="N23" s="108">
        <v>221.2</v>
      </c>
      <c r="O23" s="108">
        <v>272.10000000000002</v>
      </c>
      <c r="P23" s="108">
        <v>325.98673393526803</v>
      </c>
      <c r="Q23" s="108">
        <v>357.22776860696126</v>
      </c>
      <c r="R23" s="108">
        <v>402.86558372322486</v>
      </c>
      <c r="S23" s="108">
        <v>531.69320134058535</v>
      </c>
      <c r="T23" s="4">
        <v>577.92528122081615</v>
      </c>
      <c r="U23" s="4">
        <v>784</v>
      </c>
      <c r="V23" s="4">
        <v>735.8</v>
      </c>
      <c r="W23" s="4">
        <v>789.6</v>
      </c>
      <c r="X23" s="4">
        <v>814.90000000000009</v>
      </c>
      <c r="Y23" s="4">
        <v>941.2</v>
      </c>
      <c r="Z23" s="4">
        <v>875.89681888484392</v>
      </c>
      <c r="AA23" s="4">
        <v>924.9</v>
      </c>
      <c r="AB23" s="4">
        <v>1040.4000000000001</v>
      </c>
      <c r="AC23" s="4">
        <v>1256.0999999999999</v>
      </c>
      <c r="AD23" s="4">
        <v>1235.7</v>
      </c>
      <c r="AE23" s="4">
        <v>1360.3</v>
      </c>
      <c r="AF23" s="4">
        <v>1808.1</v>
      </c>
      <c r="AG23" s="12" t="s">
        <v>11</v>
      </c>
      <c r="AI23" s="244"/>
    </row>
    <row r="24" spans="1:35" ht="20.25" x14ac:dyDescent="0.25">
      <c r="A24" s="16" t="s">
        <v>34</v>
      </c>
      <c r="B24" s="108">
        <v>2.1</v>
      </c>
      <c r="C24" s="108">
        <v>3.8</v>
      </c>
      <c r="D24" s="108">
        <v>4.4000000000000004</v>
      </c>
      <c r="E24" s="108">
        <v>8</v>
      </c>
      <c r="F24" s="108">
        <v>11.2</v>
      </c>
      <c r="G24" s="108">
        <v>10.7</v>
      </c>
      <c r="H24" s="108">
        <v>9</v>
      </c>
      <c r="I24" s="108">
        <v>7.2</v>
      </c>
      <c r="J24" s="108">
        <v>6.7</v>
      </c>
      <c r="K24" s="108">
        <v>8.6</v>
      </c>
      <c r="L24" s="108">
        <v>13.600000000000001</v>
      </c>
      <c r="M24" s="108">
        <v>19.5</v>
      </c>
      <c r="N24" s="108">
        <v>21.4</v>
      </c>
      <c r="O24" s="108">
        <v>32.300000000000004</v>
      </c>
      <c r="P24" s="108">
        <v>35.147901762616002</v>
      </c>
      <c r="Q24" s="108">
        <v>40.898620849685507</v>
      </c>
      <c r="R24" s="108">
        <v>47.105606292896013</v>
      </c>
      <c r="S24" s="108">
        <v>73.967359136987497</v>
      </c>
      <c r="T24" s="4">
        <v>71.901776512546036</v>
      </c>
      <c r="U24" s="4">
        <v>81.2</v>
      </c>
      <c r="V24" s="4">
        <v>73.3</v>
      </c>
      <c r="W24" s="4">
        <v>65.3</v>
      </c>
      <c r="X24" s="4">
        <v>91.1</v>
      </c>
      <c r="Y24" s="4">
        <v>101</v>
      </c>
      <c r="Z24" s="4">
        <v>137.87742572589812</v>
      </c>
      <c r="AA24" s="4">
        <v>150.10000000000002</v>
      </c>
      <c r="AB24" s="4">
        <v>127.1</v>
      </c>
      <c r="AC24" s="4">
        <v>139.1</v>
      </c>
      <c r="AD24" s="4">
        <v>159.1</v>
      </c>
      <c r="AE24" s="4">
        <v>95.6</v>
      </c>
      <c r="AF24" s="4">
        <v>58.2</v>
      </c>
      <c r="AG24" s="12" t="s">
        <v>25</v>
      </c>
      <c r="AI24" s="244"/>
    </row>
    <row r="25" spans="1:35" ht="20.25" x14ac:dyDescent="0.25">
      <c r="A25" s="16" t="s">
        <v>35</v>
      </c>
      <c r="B25" s="108">
        <v>71.7</v>
      </c>
      <c r="C25" s="108">
        <v>87.2</v>
      </c>
      <c r="D25" s="108">
        <v>45.2</v>
      </c>
      <c r="E25" s="108">
        <v>48.8</v>
      </c>
      <c r="F25" s="108">
        <v>74.099999999999994</v>
      </c>
      <c r="G25" s="108">
        <v>89.6</v>
      </c>
      <c r="H25" s="108">
        <v>96.699999999999989</v>
      </c>
      <c r="I25" s="108">
        <v>88.8</v>
      </c>
      <c r="J25" s="108">
        <v>85</v>
      </c>
      <c r="K25" s="108">
        <v>109.2</v>
      </c>
      <c r="L25" s="108">
        <v>94</v>
      </c>
      <c r="M25" s="108">
        <v>138.9</v>
      </c>
      <c r="N25" s="108">
        <v>112.5</v>
      </c>
      <c r="O25" s="108">
        <v>132.19999999999999</v>
      </c>
      <c r="P25" s="108">
        <v>167.98332763016512</v>
      </c>
      <c r="Q25" s="108">
        <v>152.81266294628156</v>
      </c>
      <c r="R25" s="108">
        <v>187.0199251759133</v>
      </c>
      <c r="S25" s="108">
        <v>233.5902100850804</v>
      </c>
      <c r="T25" s="4">
        <v>288.76810783839892</v>
      </c>
      <c r="U25" s="4">
        <v>258.8</v>
      </c>
      <c r="V25" s="4">
        <v>282.10000000000002</v>
      </c>
      <c r="W25" s="4">
        <v>281.89999999999998</v>
      </c>
      <c r="X25" s="4">
        <v>381</v>
      </c>
      <c r="Y25" s="4">
        <v>230.60000000000002</v>
      </c>
      <c r="Z25" s="4">
        <v>374.92723910329761</v>
      </c>
      <c r="AA25" s="4">
        <v>490.8</v>
      </c>
      <c r="AB25" s="4">
        <v>453.29999999999995</v>
      </c>
      <c r="AC25" s="4">
        <v>501.6</v>
      </c>
      <c r="AD25" s="4">
        <v>499.2</v>
      </c>
      <c r="AE25" s="4">
        <v>562.69999999999993</v>
      </c>
      <c r="AF25" s="4">
        <v>325.59999999999997</v>
      </c>
      <c r="AG25" s="12" t="s">
        <v>68</v>
      </c>
      <c r="AI25" s="244"/>
    </row>
    <row r="26" spans="1:35" ht="24" x14ac:dyDescent="0.25">
      <c r="A26" s="15" t="s">
        <v>71</v>
      </c>
      <c r="B26" s="107">
        <v>447.9</v>
      </c>
      <c r="C26" s="107">
        <v>566.6</v>
      </c>
      <c r="D26" s="107">
        <v>685</v>
      </c>
      <c r="E26" s="107">
        <v>735.9</v>
      </c>
      <c r="F26" s="107">
        <v>771.90000000000009</v>
      </c>
      <c r="G26" s="107">
        <v>830.5</v>
      </c>
      <c r="H26" s="107">
        <v>1046.7</v>
      </c>
      <c r="I26" s="107">
        <v>1069.3000000000002</v>
      </c>
      <c r="J26" s="107">
        <v>993.7</v>
      </c>
      <c r="K26" s="107">
        <v>996.1</v>
      </c>
      <c r="L26" s="107">
        <v>1202.0999999999999</v>
      </c>
      <c r="M26" s="107">
        <v>1499.6</v>
      </c>
      <c r="N26" s="107">
        <v>1411</v>
      </c>
      <c r="O26" s="107">
        <v>1533.1</v>
      </c>
      <c r="P26" s="107">
        <v>1773.6999999999998</v>
      </c>
      <c r="Q26" s="107">
        <v>2463.8999999999996</v>
      </c>
      <c r="R26" s="107">
        <v>2586.4</v>
      </c>
      <c r="S26" s="107">
        <v>3014.3</v>
      </c>
      <c r="T26" s="7">
        <v>3078.9</v>
      </c>
      <c r="U26" s="7">
        <v>3389.6000000000004</v>
      </c>
      <c r="V26" s="7">
        <v>3635.2</v>
      </c>
      <c r="W26" s="7">
        <v>3674.4</v>
      </c>
      <c r="X26" s="7">
        <v>3856.4</v>
      </c>
      <c r="Y26" s="7">
        <v>3881.0493793905453</v>
      </c>
      <c r="Z26" s="7">
        <v>3253.2799470067011</v>
      </c>
      <c r="AA26" s="7">
        <v>3493.8999999999996</v>
      </c>
      <c r="AB26" s="7">
        <v>3968.8</v>
      </c>
      <c r="AC26" s="7">
        <v>4374.7999999999993</v>
      </c>
      <c r="AD26" s="7">
        <v>4468</v>
      </c>
      <c r="AE26" s="7">
        <v>4208</v>
      </c>
      <c r="AF26" s="7">
        <v>3353.1000000000004</v>
      </c>
      <c r="AG26" s="11" t="s">
        <v>12</v>
      </c>
      <c r="AI26" s="244"/>
    </row>
    <row r="27" spans="1:35" ht="24" x14ac:dyDescent="0.25">
      <c r="A27" s="15" t="s">
        <v>76</v>
      </c>
      <c r="B27" s="107">
        <v>5</v>
      </c>
      <c r="C27" s="107">
        <v>5.6</v>
      </c>
      <c r="D27" s="107">
        <v>5.8</v>
      </c>
      <c r="E27" s="107">
        <v>7</v>
      </c>
      <c r="F27" s="107">
        <v>7.6000000000000005</v>
      </c>
      <c r="G27" s="107">
        <v>7.6000000000000005</v>
      </c>
      <c r="H27" s="107">
        <v>7.8999999999999995</v>
      </c>
      <c r="I27" s="107">
        <v>6.3999999999999995</v>
      </c>
      <c r="J27" s="107">
        <v>6</v>
      </c>
      <c r="K27" s="107">
        <v>6.3999999999999995</v>
      </c>
      <c r="L27" s="107">
        <v>3.7</v>
      </c>
      <c r="M27" s="107">
        <v>1.8</v>
      </c>
      <c r="N27" s="107">
        <v>3</v>
      </c>
      <c r="O27" s="107">
        <v>3.4</v>
      </c>
      <c r="P27" s="107">
        <v>3.3033652176586283</v>
      </c>
      <c r="Q27" s="107">
        <v>3.6431899792074365</v>
      </c>
      <c r="R27" s="107">
        <v>5.6761510204002672</v>
      </c>
      <c r="S27" s="107">
        <v>6.0092286104408439</v>
      </c>
      <c r="T27" s="7">
        <v>6.2233648664726742</v>
      </c>
      <c r="U27" s="7">
        <v>7.1000000000000005</v>
      </c>
      <c r="V27" s="7">
        <v>7.5</v>
      </c>
      <c r="W27" s="7">
        <v>6.9</v>
      </c>
      <c r="X27" s="7">
        <v>7.2</v>
      </c>
      <c r="Y27" s="7">
        <v>7.7</v>
      </c>
      <c r="Z27" s="7">
        <v>5.7849799015920738</v>
      </c>
      <c r="AA27" s="7">
        <v>8.6999999999999993</v>
      </c>
      <c r="AB27" s="7">
        <v>6.9</v>
      </c>
      <c r="AC27" s="7">
        <v>8.3000000000000007</v>
      </c>
      <c r="AD27" s="7">
        <v>8.5</v>
      </c>
      <c r="AE27" s="7">
        <v>8.6</v>
      </c>
      <c r="AF27" s="7">
        <v>6.5</v>
      </c>
      <c r="AG27" s="11" t="s">
        <v>13</v>
      </c>
      <c r="AI27" s="244"/>
    </row>
    <row r="28" spans="1:35" ht="20.25" x14ac:dyDescent="0.25">
      <c r="A28" s="16" t="s">
        <v>14</v>
      </c>
      <c r="B28" s="108">
        <v>0</v>
      </c>
      <c r="C28" s="108">
        <v>52.2</v>
      </c>
      <c r="D28" s="108">
        <v>100.9</v>
      </c>
      <c r="E28" s="108">
        <v>170.3</v>
      </c>
      <c r="F28" s="108">
        <v>238.20000000000002</v>
      </c>
      <c r="G28" s="108">
        <v>295</v>
      </c>
      <c r="H28" s="108">
        <v>284.7</v>
      </c>
      <c r="I28" s="108">
        <v>182.8</v>
      </c>
      <c r="J28" s="108">
        <v>97.399999999999991</v>
      </c>
      <c r="K28" s="108">
        <v>187.2</v>
      </c>
      <c r="L28" s="108">
        <v>204</v>
      </c>
      <c r="M28" s="108">
        <v>277.39999999999998</v>
      </c>
      <c r="N28" s="108">
        <v>287.2</v>
      </c>
      <c r="O28" s="108">
        <v>292.8</v>
      </c>
      <c r="P28" s="108">
        <v>427.6</v>
      </c>
      <c r="Q28" s="108">
        <v>478.3</v>
      </c>
      <c r="R28" s="108">
        <v>593.1</v>
      </c>
      <c r="S28" s="108">
        <v>604.6</v>
      </c>
      <c r="T28" s="4">
        <v>596.80000000000007</v>
      </c>
      <c r="U28" s="4">
        <v>662.6</v>
      </c>
      <c r="V28" s="4">
        <v>671.2</v>
      </c>
      <c r="W28" s="4">
        <v>780.4</v>
      </c>
      <c r="X28" s="4">
        <v>862</v>
      </c>
      <c r="Y28" s="4">
        <v>1089.7</v>
      </c>
      <c r="Z28" s="4">
        <v>1205.5354129463592</v>
      </c>
      <c r="AA28" s="4">
        <v>1258</v>
      </c>
      <c r="AB28" s="4">
        <v>1271.3</v>
      </c>
      <c r="AC28" s="4">
        <v>1648.2</v>
      </c>
      <c r="AD28" s="4">
        <v>1939.6000000000001</v>
      </c>
      <c r="AE28" s="4">
        <v>1810.6</v>
      </c>
      <c r="AF28" s="4">
        <v>1333.4</v>
      </c>
      <c r="AG28" s="12" t="s">
        <v>15</v>
      </c>
      <c r="AI28" s="244"/>
    </row>
    <row r="29" spans="1:35" ht="20.25" x14ac:dyDescent="0.25">
      <c r="A29" s="16" t="s">
        <v>16</v>
      </c>
      <c r="B29" s="108">
        <v>20</v>
      </c>
      <c r="C29" s="108">
        <v>195</v>
      </c>
      <c r="D29" s="108">
        <v>266.10000000000002</v>
      </c>
      <c r="E29" s="108">
        <v>311.39999999999998</v>
      </c>
      <c r="F29" s="108">
        <v>310.7</v>
      </c>
      <c r="G29" s="108">
        <v>303.7</v>
      </c>
      <c r="H29" s="108">
        <v>313.5</v>
      </c>
      <c r="I29" s="108">
        <v>242.7</v>
      </c>
      <c r="J29" s="108">
        <v>201.5</v>
      </c>
      <c r="K29" s="108">
        <v>203.3</v>
      </c>
      <c r="L29" s="108">
        <v>323.10000000000002</v>
      </c>
      <c r="M29" s="108">
        <v>374</v>
      </c>
      <c r="N29" s="108">
        <v>354.70000000000005</v>
      </c>
      <c r="O29" s="108">
        <v>462.70000000000005</v>
      </c>
      <c r="P29" s="108">
        <v>674</v>
      </c>
      <c r="Q29" s="108">
        <v>701.09999999999991</v>
      </c>
      <c r="R29" s="108">
        <v>827.4</v>
      </c>
      <c r="S29" s="108">
        <v>794.3</v>
      </c>
      <c r="T29" s="4">
        <v>829.19999999999993</v>
      </c>
      <c r="U29" s="4">
        <v>1104.3999999999999</v>
      </c>
      <c r="V29" s="4">
        <v>1114.6999999999998</v>
      </c>
      <c r="W29" s="4">
        <v>1243.2</v>
      </c>
      <c r="X29" s="4">
        <v>1322</v>
      </c>
      <c r="Y29" s="4">
        <v>1286.2</v>
      </c>
      <c r="Z29" s="4">
        <v>972.08972307399222</v>
      </c>
      <c r="AA29" s="4">
        <v>1038.5</v>
      </c>
      <c r="AB29" s="4">
        <v>1107.9000000000001</v>
      </c>
      <c r="AC29" s="4">
        <v>1235.3</v>
      </c>
      <c r="AD29" s="4">
        <v>1612</v>
      </c>
      <c r="AE29" s="4">
        <v>1851.3</v>
      </c>
      <c r="AF29" s="4">
        <v>1552.6</v>
      </c>
      <c r="AG29" s="13" t="s">
        <v>17</v>
      </c>
      <c r="AI29" s="244"/>
    </row>
    <row r="30" spans="1:35" ht="20.25" x14ac:dyDescent="0.25">
      <c r="A30" s="17" t="s">
        <v>130</v>
      </c>
      <c r="B30" s="109">
        <v>4738.3</v>
      </c>
      <c r="C30" s="109">
        <v>5513.3</v>
      </c>
      <c r="D30" s="109">
        <v>5692.1</v>
      </c>
      <c r="E30" s="109">
        <v>6296.1</v>
      </c>
      <c r="F30" s="109">
        <v>6895.3</v>
      </c>
      <c r="G30" s="109">
        <v>7307.1</v>
      </c>
      <c r="H30" s="109">
        <v>7777.5</v>
      </c>
      <c r="I30" s="109">
        <v>7007.5</v>
      </c>
      <c r="J30" s="109">
        <v>6198.4</v>
      </c>
      <c r="K30" s="109">
        <v>6903.5</v>
      </c>
      <c r="L30" s="109">
        <v>7740.6</v>
      </c>
      <c r="M30" s="109">
        <v>8567.6999999999989</v>
      </c>
      <c r="N30" s="109">
        <v>8720.4000000000015</v>
      </c>
      <c r="O30" s="109">
        <v>9482.6</v>
      </c>
      <c r="P30" s="109">
        <v>11475.452219671128</v>
      </c>
      <c r="Q30" s="109">
        <v>13059.77300577128</v>
      </c>
      <c r="R30" s="109">
        <v>15139.043795327147</v>
      </c>
      <c r="S30" s="109">
        <v>17326.898064320063</v>
      </c>
      <c r="T30" s="9">
        <v>19087.660171185675</v>
      </c>
      <c r="U30" s="9">
        <v>21838.653469152552</v>
      </c>
      <c r="V30" s="9">
        <v>22526.871207208449</v>
      </c>
      <c r="W30" s="9">
        <v>23353.348850876926</v>
      </c>
      <c r="X30" s="9">
        <v>25320.143644003263</v>
      </c>
      <c r="Y30" s="9">
        <v>27407.849379390551</v>
      </c>
      <c r="Z30" s="9">
        <v>26258.969402480012</v>
      </c>
      <c r="AA30" s="9">
        <v>27965.5</v>
      </c>
      <c r="AB30" s="9">
        <v>25591.1</v>
      </c>
      <c r="AC30" s="9">
        <v>28554.899999999998</v>
      </c>
      <c r="AD30" s="9">
        <v>29612.999999999996</v>
      </c>
      <c r="AE30" s="9">
        <v>28010.1</v>
      </c>
      <c r="AF30" s="9">
        <v>23867.599999999999</v>
      </c>
      <c r="AG30" s="14" t="s">
        <v>131</v>
      </c>
      <c r="AI30" s="244"/>
    </row>
    <row r="31" spans="1:35" s="95" customFormat="1" ht="12" x14ac:dyDescent="0.2">
      <c r="A31" s="303"/>
      <c r="B31" s="303"/>
      <c r="C31" s="303"/>
      <c r="D31" s="303"/>
      <c r="E31" s="303"/>
      <c r="F31" s="303"/>
      <c r="G31" s="303"/>
      <c r="H31" s="303"/>
      <c r="I31" s="303"/>
      <c r="J31" s="303"/>
      <c r="K31" s="303"/>
      <c r="L31" s="304"/>
      <c r="M31" s="304"/>
      <c r="N31" s="304"/>
      <c r="O31" s="304"/>
      <c r="P31" s="304"/>
      <c r="Q31" s="304"/>
      <c r="R31" s="304"/>
      <c r="S31" s="304"/>
      <c r="T31" s="304"/>
      <c r="U31" s="304"/>
      <c r="V31" s="304"/>
      <c r="W31" s="304"/>
      <c r="X31" s="304"/>
      <c r="Y31" s="304"/>
      <c r="Z31" s="304"/>
      <c r="AA31" s="304"/>
      <c r="AB31" s="304"/>
      <c r="AC31" s="304"/>
      <c r="AD31" s="304"/>
      <c r="AE31" s="304"/>
      <c r="AF31" s="304"/>
      <c r="AG31" s="304"/>
    </row>
    <row r="32" spans="1:35" s="95" customFormat="1" ht="12" x14ac:dyDescent="0.2">
      <c r="A32" s="303" t="s">
        <v>135</v>
      </c>
      <c r="B32" s="303"/>
      <c r="C32" s="303"/>
      <c r="D32" s="303"/>
      <c r="E32" s="303"/>
      <c r="F32" s="303"/>
      <c r="G32" s="303"/>
      <c r="H32" s="303"/>
      <c r="I32" s="303"/>
      <c r="J32" s="303"/>
      <c r="K32" s="303"/>
      <c r="L32" s="304" t="s">
        <v>134</v>
      </c>
      <c r="M32" s="304"/>
      <c r="N32" s="304"/>
      <c r="O32" s="304"/>
      <c r="P32" s="304"/>
      <c r="Q32" s="304"/>
      <c r="R32" s="304"/>
      <c r="S32" s="304"/>
      <c r="T32" s="304"/>
      <c r="U32" s="304"/>
      <c r="V32" s="304"/>
      <c r="W32" s="304"/>
      <c r="X32" s="304"/>
      <c r="Y32" s="304"/>
      <c r="Z32" s="304"/>
      <c r="AA32" s="304"/>
      <c r="AB32" s="304"/>
      <c r="AC32" s="304"/>
      <c r="AD32" s="304"/>
      <c r="AE32" s="304"/>
      <c r="AF32" s="304"/>
      <c r="AG32" s="304"/>
    </row>
    <row r="33" spans="1:33" s="95" customFormat="1" ht="12" x14ac:dyDescent="0.2">
      <c r="A33" s="303" t="s">
        <v>198</v>
      </c>
      <c r="B33" s="303"/>
      <c r="C33" s="303"/>
      <c r="D33" s="303"/>
      <c r="E33" s="303"/>
      <c r="F33" s="303"/>
      <c r="G33" s="303"/>
      <c r="H33" s="303"/>
      <c r="I33" s="303"/>
      <c r="J33" s="303"/>
      <c r="K33" s="303"/>
      <c r="L33" s="304" t="s">
        <v>199</v>
      </c>
      <c r="M33" s="304"/>
      <c r="N33" s="304"/>
      <c r="O33" s="304"/>
      <c r="P33" s="304"/>
      <c r="Q33" s="304"/>
      <c r="R33" s="304"/>
      <c r="S33" s="304"/>
      <c r="T33" s="304"/>
      <c r="U33" s="304"/>
      <c r="V33" s="304"/>
      <c r="W33" s="304"/>
      <c r="X33" s="304"/>
      <c r="Y33" s="304"/>
      <c r="Z33" s="304"/>
      <c r="AA33" s="304"/>
      <c r="AB33" s="304"/>
      <c r="AC33" s="304"/>
      <c r="AD33" s="304"/>
      <c r="AE33" s="304"/>
      <c r="AF33" s="304"/>
      <c r="AG33" s="304"/>
    </row>
    <row r="34" spans="1:33" x14ac:dyDescent="0.25">
      <c r="A34" s="127" t="s">
        <v>140</v>
      </c>
      <c r="AG34" s="127" t="s">
        <v>194</v>
      </c>
    </row>
    <row r="35" spans="1:33" ht="36.75" customHeight="1" x14ac:dyDescent="0.25">
      <c r="A35" s="128" t="s">
        <v>136</v>
      </c>
      <c r="B35" s="299" t="s">
        <v>137</v>
      </c>
      <c r="C35" s="299"/>
      <c r="D35" s="299"/>
      <c r="E35" s="299"/>
      <c r="F35" s="299"/>
      <c r="G35" s="299"/>
      <c r="H35" s="299"/>
      <c r="I35" s="299"/>
      <c r="J35" s="299"/>
      <c r="K35" s="299"/>
      <c r="L35" s="299"/>
      <c r="M35" s="299"/>
      <c r="N35" s="299"/>
      <c r="O35" s="299"/>
      <c r="P35" s="300" t="s">
        <v>164</v>
      </c>
      <c r="Q35" s="300"/>
      <c r="R35" s="300"/>
      <c r="S35" s="300"/>
      <c r="T35" s="300"/>
      <c r="U35" s="300"/>
      <c r="V35" s="300"/>
      <c r="W35" s="300"/>
      <c r="X35" s="300"/>
      <c r="Y35" s="300"/>
      <c r="Z35" s="300"/>
      <c r="AA35" s="300"/>
      <c r="AB35" s="300"/>
      <c r="AC35" s="179"/>
      <c r="AD35" s="227"/>
      <c r="AE35" s="246"/>
      <c r="AF35" s="267"/>
      <c r="AG35" s="136" t="s">
        <v>163</v>
      </c>
    </row>
    <row r="36" spans="1:33" x14ac:dyDescent="0.25">
      <c r="B36" s="63"/>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row>
  </sheetData>
  <mergeCells count="12">
    <mergeCell ref="A1:G1"/>
    <mergeCell ref="V1:AG1"/>
    <mergeCell ref="B35:O35"/>
    <mergeCell ref="P35:AB35"/>
    <mergeCell ref="B2:U2"/>
    <mergeCell ref="B3:U3"/>
    <mergeCell ref="A33:K33"/>
    <mergeCell ref="L33:AG33"/>
    <mergeCell ref="A32:K32"/>
    <mergeCell ref="L32:AG32"/>
    <mergeCell ref="A31:K31"/>
    <mergeCell ref="L31:AG31"/>
  </mergeCells>
  <pageMargins left="0.7" right="0.7" top="0.75" bottom="0.75" header="0.3" footer="0.3"/>
  <pageSetup paperSize="9" scale="2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1"/>
  <sheetViews>
    <sheetView topLeftCell="V1" zoomScale="90" zoomScaleNormal="90" zoomScaleSheetLayoutView="80" workbookViewId="0">
      <selection activeCell="M25" sqref="M25"/>
    </sheetView>
  </sheetViews>
  <sheetFormatPr defaultRowHeight="15" x14ac:dyDescent="0.25"/>
  <cols>
    <col min="1" max="1" width="29.85546875" customWidth="1"/>
    <col min="2" max="32" width="9" customWidth="1"/>
    <col min="33" max="33" width="30.7109375" customWidth="1"/>
  </cols>
  <sheetData>
    <row r="1" spans="1:35" x14ac:dyDescent="0.25">
      <c r="A1" s="297"/>
      <c r="B1" s="297"/>
      <c r="C1" s="297"/>
      <c r="D1" s="297"/>
      <c r="E1" s="297"/>
      <c r="F1" s="297"/>
      <c r="G1" s="297"/>
      <c r="H1" s="147"/>
      <c r="I1" s="147"/>
      <c r="J1" s="147"/>
      <c r="K1" s="147"/>
      <c r="L1" s="147"/>
      <c r="M1" s="147"/>
      <c r="N1" s="147"/>
      <c r="O1" s="147"/>
      <c r="P1" s="147"/>
      <c r="Q1" s="147"/>
      <c r="R1" s="147"/>
      <c r="S1" s="147"/>
      <c r="T1" s="147"/>
      <c r="U1" s="147"/>
      <c r="V1" s="298"/>
      <c r="W1" s="298"/>
      <c r="X1" s="298"/>
      <c r="Y1" s="298"/>
      <c r="Z1" s="298"/>
      <c r="AA1" s="298"/>
      <c r="AB1" s="298"/>
      <c r="AC1" s="298"/>
      <c r="AD1" s="298"/>
      <c r="AE1" s="298"/>
      <c r="AF1" s="298"/>
      <c r="AG1" s="298"/>
    </row>
    <row r="2" spans="1:35" ht="29.25" customHeight="1" x14ac:dyDescent="0.25">
      <c r="B2" s="301" t="s">
        <v>217</v>
      </c>
      <c r="C2" s="301"/>
      <c r="D2" s="301"/>
      <c r="E2" s="301"/>
      <c r="F2" s="301"/>
      <c r="G2" s="301"/>
      <c r="H2" s="301"/>
      <c r="I2" s="301"/>
      <c r="J2" s="301"/>
      <c r="K2" s="301"/>
      <c r="L2" s="301"/>
      <c r="M2" s="301"/>
      <c r="N2" s="301"/>
      <c r="O2" s="301"/>
      <c r="P2" s="301"/>
      <c r="Q2" s="301"/>
      <c r="R2" s="301"/>
      <c r="S2" s="301"/>
      <c r="T2" s="301"/>
      <c r="U2" s="301"/>
      <c r="V2" s="64"/>
      <c r="W2" s="114"/>
      <c r="X2" s="114"/>
      <c r="Y2" s="84"/>
      <c r="Z2" s="96"/>
      <c r="AA2" s="120"/>
      <c r="AB2" s="150"/>
      <c r="AC2" s="180"/>
      <c r="AD2" s="207"/>
      <c r="AE2" s="247"/>
      <c r="AF2" s="268"/>
    </row>
    <row r="3" spans="1:35" ht="29.25" customHeight="1" x14ac:dyDescent="0.25">
      <c r="A3" s="3"/>
      <c r="B3" s="302" t="s">
        <v>218</v>
      </c>
      <c r="C3" s="302"/>
      <c r="D3" s="302"/>
      <c r="E3" s="302"/>
      <c r="F3" s="302"/>
      <c r="G3" s="302"/>
      <c r="H3" s="302"/>
      <c r="I3" s="302"/>
      <c r="J3" s="302"/>
      <c r="K3" s="302"/>
      <c r="L3" s="302"/>
      <c r="M3" s="302"/>
      <c r="N3" s="302"/>
      <c r="O3" s="302"/>
      <c r="P3" s="302"/>
      <c r="Q3" s="302"/>
      <c r="R3" s="302"/>
      <c r="S3" s="302"/>
      <c r="T3" s="302"/>
      <c r="U3" s="302"/>
      <c r="V3" s="65"/>
      <c r="W3" s="115"/>
      <c r="X3" s="115"/>
      <c r="Y3" s="85"/>
      <c r="Z3" s="97"/>
      <c r="AA3" s="121"/>
      <c r="AB3" s="151"/>
      <c r="AC3" s="181"/>
      <c r="AD3" s="208"/>
      <c r="AE3" s="248"/>
      <c r="AF3" s="269"/>
      <c r="AG3" s="3"/>
    </row>
    <row r="4" spans="1:35" ht="17.25" customHeight="1" x14ac:dyDescent="0.25">
      <c r="A4" s="18" t="s">
        <v>124</v>
      </c>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2" t="s">
        <v>20</v>
      </c>
    </row>
    <row r="5" spans="1:35" ht="16.5" customHeight="1" x14ac:dyDescent="0.25">
      <c r="A5" s="5" t="s">
        <v>37</v>
      </c>
      <c r="B5" s="30">
        <v>1994</v>
      </c>
      <c r="C5" s="30">
        <v>1995</v>
      </c>
      <c r="D5" s="30">
        <v>1996</v>
      </c>
      <c r="E5" s="30">
        <v>1997</v>
      </c>
      <c r="F5" s="30">
        <v>1998</v>
      </c>
      <c r="G5" s="30">
        <v>1999</v>
      </c>
      <c r="H5" s="30">
        <v>2000</v>
      </c>
      <c r="I5" s="30">
        <v>2001</v>
      </c>
      <c r="J5" s="30">
        <v>2002</v>
      </c>
      <c r="K5" s="30">
        <v>2003</v>
      </c>
      <c r="L5" s="30">
        <v>2004</v>
      </c>
      <c r="M5" s="30">
        <v>2005</v>
      </c>
      <c r="N5" s="30">
        <v>2006</v>
      </c>
      <c r="O5" s="30">
        <v>2007</v>
      </c>
      <c r="P5" s="30">
        <v>2008</v>
      </c>
      <c r="Q5" s="30">
        <v>2009</v>
      </c>
      <c r="R5" s="30">
        <v>2010</v>
      </c>
      <c r="S5" s="30">
        <v>2011</v>
      </c>
      <c r="T5" s="30">
        <v>2012</v>
      </c>
      <c r="U5" s="30">
        <v>2013</v>
      </c>
      <c r="V5" s="30">
        <v>2014</v>
      </c>
      <c r="W5" s="30">
        <v>2015</v>
      </c>
      <c r="X5" s="30">
        <v>2016</v>
      </c>
      <c r="Y5" s="30">
        <v>2017</v>
      </c>
      <c r="Z5" s="30">
        <v>2018</v>
      </c>
      <c r="AA5" s="124">
        <v>2019</v>
      </c>
      <c r="AB5" s="67">
        <v>2020</v>
      </c>
      <c r="AC5" s="169">
        <v>2021</v>
      </c>
      <c r="AD5" s="30">
        <v>2022</v>
      </c>
      <c r="AE5" s="30">
        <v>2023</v>
      </c>
      <c r="AF5" s="30">
        <v>2024</v>
      </c>
      <c r="AG5" s="81" t="s">
        <v>36</v>
      </c>
    </row>
    <row r="6" spans="1:35" s="6" customFormat="1" ht="15" customHeight="1" x14ac:dyDescent="0.25">
      <c r="A6" s="15" t="s">
        <v>78</v>
      </c>
      <c r="B6" s="46">
        <v>3319</v>
      </c>
      <c r="C6" s="44">
        <v>3890</v>
      </c>
      <c r="D6" s="44">
        <v>4133.6000000000004</v>
      </c>
      <c r="E6" s="44">
        <v>4535.3</v>
      </c>
      <c r="F6" s="44">
        <v>4805.3</v>
      </c>
      <c r="G6" s="44">
        <v>5032.8999999999996</v>
      </c>
      <c r="H6" s="44">
        <v>4965.7</v>
      </c>
      <c r="I6" s="44">
        <v>4881.8</v>
      </c>
      <c r="J6" s="44">
        <v>4383.7</v>
      </c>
      <c r="K6" s="44">
        <v>4838.1000000000004</v>
      </c>
      <c r="L6" s="7">
        <v>5855.4000000000005</v>
      </c>
      <c r="M6" s="7">
        <v>6661.5</v>
      </c>
      <c r="N6" s="7">
        <v>6997.4</v>
      </c>
      <c r="O6" s="7">
        <v>7658</v>
      </c>
      <c r="P6" s="7">
        <v>9209.5</v>
      </c>
      <c r="Q6" s="7">
        <v>10103.9</v>
      </c>
      <c r="R6" s="7">
        <v>11525.5</v>
      </c>
      <c r="S6" s="7">
        <v>13094.699999999999</v>
      </c>
      <c r="T6" s="7">
        <v>13965.4</v>
      </c>
      <c r="U6" s="7">
        <v>15261.5</v>
      </c>
      <c r="V6" s="7">
        <v>15999.2</v>
      </c>
      <c r="W6" s="7">
        <v>15842.8</v>
      </c>
      <c r="X6" s="7">
        <v>17159.300000000003</v>
      </c>
      <c r="Y6" s="7">
        <v>17648.5</v>
      </c>
      <c r="Z6" s="7">
        <v>18047.5</v>
      </c>
      <c r="AA6" s="7">
        <v>18967.7</v>
      </c>
      <c r="AB6" s="44">
        <v>17418.399999999998</v>
      </c>
      <c r="AC6" s="44">
        <v>20338.100000000002</v>
      </c>
      <c r="AD6" s="7">
        <v>23063.500000000004</v>
      </c>
      <c r="AE6" s="7">
        <v>21674.7</v>
      </c>
      <c r="AF6" s="7">
        <v>17209.3</v>
      </c>
      <c r="AG6" s="222" t="s">
        <v>38</v>
      </c>
      <c r="AI6" s="244">
        <f>AD6-'[2]EX PLT '!B6</f>
        <v>0</v>
      </c>
    </row>
    <row r="7" spans="1:35" s="6" customFormat="1" ht="24.95" customHeight="1" x14ac:dyDescent="0.25">
      <c r="A7" s="16" t="s">
        <v>79</v>
      </c>
      <c r="B7" s="53">
        <v>2621.8</v>
      </c>
      <c r="C7" s="4">
        <v>3082.6</v>
      </c>
      <c r="D7" s="4">
        <v>3176.8</v>
      </c>
      <c r="E7" s="4">
        <v>3528.8</v>
      </c>
      <c r="F7" s="4">
        <v>3733.3999999999996</v>
      </c>
      <c r="G7" s="4">
        <v>3863.6</v>
      </c>
      <c r="H7" s="4">
        <v>3713</v>
      </c>
      <c r="I7" s="4">
        <v>3594.6000000000004</v>
      </c>
      <c r="J7" s="4">
        <v>3217.7</v>
      </c>
      <c r="K7" s="4">
        <v>3736.2999999999997</v>
      </c>
      <c r="L7" s="4">
        <v>4437.3</v>
      </c>
      <c r="M7" s="4">
        <v>5080.7</v>
      </c>
      <c r="N7" s="4">
        <v>5388.7</v>
      </c>
      <c r="O7" s="4">
        <v>5764.3</v>
      </c>
      <c r="P7" s="4">
        <v>7036.8</v>
      </c>
      <c r="Q7" s="4">
        <v>7409.8</v>
      </c>
      <c r="R7" s="4">
        <v>8646</v>
      </c>
      <c r="S7" s="4">
        <v>9799</v>
      </c>
      <c r="T7" s="4">
        <v>10373.6</v>
      </c>
      <c r="U7" s="4">
        <v>11324.6</v>
      </c>
      <c r="V7" s="4">
        <v>11936.3</v>
      </c>
      <c r="W7" s="4">
        <v>11827</v>
      </c>
      <c r="X7" s="4">
        <v>13003.1</v>
      </c>
      <c r="Y7" s="4">
        <v>13769.4</v>
      </c>
      <c r="Z7" s="4">
        <v>13951.5</v>
      </c>
      <c r="AA7" s="4">
        <v>14883.599999999999</v>
      </c>
      <c r="AB7" s="4">
        <v>13268.599999999999</v>
      </c>
      <c r="AC7" s="4">
        <v>15500.5</v>
      </c>
      <c r="AD7" s="4">
        <v>18590.100000000002</v>
      </c>
      <c r="AE7" s="4">
        <v>17905.899999999998</v>
      </c>
      <c r="AF7" s="4">
        <v>14176.4</v>
      </c>
      <c r="AG7" s="12" t="s">
        <v>39</v>
      </c>
      <c r="AI7" s="244">
        <f>AD7-'[2]EX PLT '!B7</f>
        <v>0</v>
      </c>
    </row>
    <row r="8" spans="1:35" s="10" customFormat="1" ht="15" customHeight="1" x14ac:dyDescent="0.25">
      <c r="A8" s="16" t="s">
        <v>80</v>
      </c>
      <c r="B8" s="53">
        <v>513.70000000000005</v>
      </c>
      <c r="C8" s="4">
        <v>604.4</v>
      </c>
      <c r="D8" s="4">
        <v>743.90000000000009</v>
      </c>
      <c r="E8" s="4">
        <v>832.7</v>
      </c>
      <c r="F8" s="4">
        <v>907.1</v>
      </c>
      <c r="G8" s="4">
        <v>1000.9000000000001</v>
      </c>
      <c r="H8" s="4">
        <v>1098.9000000000001</v>
      </c>
      <c r="I8" s="4">
        <v>1116.4000000000001</v>
      </c>
      <c r="J8" s="4">
        <v>985.8</v>
      </c>
      <c r="K8" s="4">
        <v>906</v>
      </c>
      <c r="L8" s="4">
        <v>1242.5</v>
      </c>
      <c r="M8" s="4">
        <v>1385.1999999999998</v>
      </c>
      <c r="N8" s="4">
        <v>1399.2</v>
      </c>
      <c r="O8" s="4">
        <v>1640.3999999999999</v>
      </c>
      <c r="P8" s="4">
        <v>1832.8000000000002</v>
      </c>
      <c r="Q8" s="4">
        <v>2342.6999999999998</v>
      </c>
      <c r="R8" s="4">
        <v>2500.8000000000002</v>
      </c>
      <c r="S8" s="4">
        <v>2892.3</v>
      </c>
      <c r="T8" s="4">
        <v>3126.9</v>
      </c>
      <c r="U8" s="4">
        <v>3381.7</v>
      </c>
      <c r="V8" s="4">
        <v>3523.2</v>
      </c>
      <c r="W8" s="4">
        <v>3494.5</v>
      </c>
      <c r="X8" s="4">
        <v>3625.2999999999997</v>
      </c>
      <c r="Y8" s="4">
        <v>3346.7</v>
      </c>
      <c r="Z8" s="4">
        <v>3579.3999999999996</v>
      </c>
      <c r="AA8" s="4">
        <v>3539.8</v>
      </c>
      <c r="AB8" s="4">
        <v>3639.6000000000004</v>
      </c>
      <c r="AC8" s="4">
        <v>4309.8</v>
      </c>
      <c r="AD8" s="4">
        <v>3927</v>
      </c>
      <c r="AE8" s="4">
        <v>3363.8999999999996</v>
      </c>
      <c r="AF8" s="4">
        <v>2807.9</v>
      </c>
      <c r="AG8" s="12" t="s">
        <v>40</v>
      </c>
      <c r="AI8" s="244">
        <f>AD8-'[2]EX PLT '!B8</f>
        <v>0</v>
      </c>
    </row>
    <row r="9" spans="1:35" s="10" customFormat="1" ht="15" customHeight="1" x14ac:dyDescent="0.25">
      <c r="A9" s="16" t="s">
        <v>84</v>
      </c>
      <c r="B9" s="53">
        <v>183.5</v>
      </c>
      <c r="C9" s="4">
        <v>203</v>
      </c>
      <c r="D9" s="4">
        <v>212.89999999999998</v>
      </c>
      <c r="E9" s="4">
        <v>173.8</v>
      </c>
      <c r="F9" s="4">
        <v>164.8</v>
      </c>
      <c r="G9" s="4">
        <v>168.4</v>
      </c>
      <c r="H9" s="4">
        <v>153.80000000000001</v>
      </c>
      <c r="I9" s="4">
        <v>170.8</v>
      </c>
      <c r="J9" s="4">
        <v>180.2</v>
      </c>
      <c r="K9" s="4">
        <v>195.8</v>
      </c>
      <c r="L9" s="4">
        <v>175.60000000000002</v>
      </c>
      <c r="M9" s="4">
        <v>195.6</v>
      </c>
      <c r="N9" s="4">
        <v>209.5</v>
      </c>
      <c r="O9" s="4">
        <v>253.3</v>
      </c>
      <c r="P9" s="4">
        <v>339.9</v>
      </c>
      <c r="Q9" s="4">
        <v>351.4</v>
      </c>
      <c r="R9" s="4">
        <v>378.7</v>
      </c>
      <c r="S9" s="4">
        <v>403.4</v>
      </c>
      <c r="T9" s="4">
        <v>464.9</v>
      </c>
      <c r="U9" s="4">
        <v>555.20000000000005</v>
      </c>
      <c r="V9" s="4">
        <v>539.70000000000005</v>
      </c>
      <c r="W9" s="4">
        <v>521.29999999999995</v>
      </c>
      <c r="X9" s="4">
        <v>530.9</v>
      </c>
      <c r="Y9" s="4">
        <v>532.4</v>
      </c>
      <c r="Z9" s="4">
        <v>516.6</v>
      </c>
      <c r="AA9" s="4">
        <v>544.29999999999995</v>
      </c>
      <c r="AB9" s="4">
        <v>510.2</v>
      </c>
      <c r="AC9" s="4">
        <v>527.79999999999995</v>
      </c>
      <c r="AD9" s="4">
        <v>546.4</v>
      </c>
      <c r="AE9" s="4">
        <v>404.9</v>
      </c>
      <c r="AF9" s="4">
        <v>225</v>
      </c>
      <c r="AG9" s="12" t="s">
        <v>41</v>
      </c>
      <c r="AI9" s="244">
        <f>AD9-'[2]EX PLT '!B9</f>
        <v>0</v>
      </c>
    </row>
    <row r="10" spans="1:35" s="10" customFormat="1" ht="24.95" customHeight="1" x14ac:dyDescent="0.25">
      <c r="A10" s="15" t="s">
        <v>49</v>
      </c>
      <c r="B10" s="54">
        <v>1144.8</v>
      </c>
      <c r="C10" s="7">
        <v>1249.4000000000001</v>
      </c>
      <c r="D10" s="7">
        <v>1243.2</v>
      </c>
      <c r="E10" s="7">
        <v>1317.5</v>
      </c>
      <c r="F10" s="7">
        <v>1402.1</v>
      </c>
      <c r="G10" s="7">
        <v>1831.3</v>
      </c>
      <c r="H10" s="7">
        <v>1358.9</v>
      </c>
      <c r="I10" s="7">
        <v>1184.2</v>
      </c>
      <c r="J10" s="7">
        <v>930.5</v>
      </c>
      <c r="K10" s="7">
        <v>1143</v>
      </c>
      <c r="L10" s="7">
        <v>1151.5000000000002</v>
      </c>
      <c r="M10" s="7">
        <v>1241.3</v>
      </c>
      <c r="N10" s="7">
        <v>1155.0999999999999</v>
      </c>
      <c r="O10" s="7">
        <v>1204.8999999999999</v>
      </c>
      <c r="P10" s="7">
        <v>1371.9</v>
      </c>
      <c r="Q10" s="7">
        <v>1504.8</v>
      </c>
      <c r="R10" s="7">
        <v>1921.5</v>
      </c>
      <c r="S10" s="7">
        <v>1863.7999999999997</v>
      </c>
      <c r="T10" s="7">
        <v>2378.5</v>
      </c>
      <c r="U10" s="7">
        <v>3067.2</v>
      </c>
      <c r="V10" s="7">
        <v>3151.7000000000003</v>
      </c>
      <c r="W10" s="7">
        <v>3505.4</v>
      </c>
      <c r="X10" s="7">
        <v>3890.3</v>
      </c>
      <c r="Y10" s="7">
        <v>4446.8999999999996</v>
      </c>
      <c r="Z10" s="7">
        <v>4610.5999999999995</v>
      </c>
      <c r="AA10" s="7">
        <v>4592</v>
      </c>
      <c r="AB10" s="7">
        <v>3774.8</v>
      </c>
      <c r="AC10" s="7">
        <v>4609</v>
      </c>
      <c r="AD10" s="7">
        <v>5083.3</v>
      </c>
      <c r="AE10" s="7">
        <v>4673.7999999999993</v>
      </c>
      <c r="AF10" s="7">
        <v>3786.4</v>
      </c>
      <c r="AG10" s="11" t="s">
        <v>42</v>
      </c>
      <c r="AI10" s="244">
        <f>AD10-'[2]EX PLT '!B10</f>
        <v>0</v>
      </c>
    </row>
    <row r="11" spans="1:35" s="10" customFormat="1" ht="36" customHeight="1" x14ac:dyDescent="0.25">
      <c r="A11" s="16" t="s">
        <v>85</v>
      </c>
      <c r="B11" s="53">
        <v>1104.5</v>
      </c>
      <c r="C11" s="4">
        <v>1182.5</v>
      </c>
      <c r="D11" s="4">
        <v>1180.7</v>
      </c>
      <c r="E11" s="4">
        <v>1231.9000000000001</v>
      </c>
      <c r="F11" s="4">
        <v>1306.0999999999999</v>
      </c>
      <c r="G11" s="4">
        <v>1682</v>
      </c>
      <c r="H11" s="4">
        <v>1321.8000000000002</v>
      </c>
      <c r="I11" s="4">
        <v>1163.2</v>
      </c>
      <c r="J11" s="4">
        <v>902.5</v>
      </c>
      <c r="K11" s="4">
        <v>1108.9000000000001</v>
      </c>
      <c r="L11" s="4">
        <v>1111.6000000000001</v>
      </c>
      <c r="M11" s="4">
        <v>1223</v>
      </c>
      <c r="N11" s="4">
        <v>1120.5999999999999</v>
      </c>
      <c r="O11" s="4">
        <v>1160.6999999999998</v>
      </c>
      <c r="P11" s="4">
        <v>1313.5</v>
      </c>
      <c r="Q11" s="4">
        <v>1471.1</v>
      </c>
      <c r="R11" s="4">
        <v>1824.9</v>
      </c>
      <c r="S11" s="4">
        <v>2357.6999999999998</v>
      </c>
      <c r="T11" s="4">
        <v>2499.1999999999998</v>
      </c>
      <c r="U11" s="4">
        <v>2936.2</v>
      </c>
      <c r="V11" s="4">
        <v>2960.4</v>
      </c>
      <c r="W11" s="4">
        <v>3304.6</v>
      </c>
      <c r="X11" s="4">
        <v>3693.8</v>
      </c>
      <c r="Y11" s="4">
        <v>4193.3999999999996</v>
      </c>
      <c r="Z11" s="4">
        <v>4365.2</v>
      </c>
      <c r="AA11" s="4">
        <v>4324</v>
      </c>
      <c r="AB11" s="4">
        <v>3528.6</v>
      </c>
      <c r="AC11" s="4">
        <v>4323.5</v>
      </c>
      <c r="AD11" s="4">
        <v>4795.2</v>
      </c>
      <c r="AE11" s="4">
        <v>4395.5</v>
      </c>
      <c r="AF11" s="4">
        <v>3535.2000000000003</v>
      </c>
      <c r="AG11" s="12" t="s">
        <v>43</v>
      </c>
      <c r="AI11" s="244">
        <f>AD11-'[2]EX PLT '!B11</f>
        <v>0</v>
      </c>
    </row>
    <row r="12" spans="1:35" s="6" customFormat="1" ht="15" customHeight="1" x14ac:dyDescent="0.25">
      <c r="A12" s="16" t="s">
        <v>50</v>
      </c>
      <c r="B12" s="53">
        <v>817.9</v>
      </c>
      <c r="C12" s="4">
        <v>886.3</v>
      </c>
      <c r="D12" s="4">
        <v>889.5</v>
      </c>
      <c r="E12" s="4">
        <v>921.6</v>
      </c>
      <c r="F12" s="4">
        <v>946.2</v>
      </c>
      <c r="G12" s="4">
        <v>1133.7</v>
      </c>
      <c r="H12" s="4">
        <v>857.40000000000009</v>
      </c>
      <c r="I12" s="4">
        <v>772.7</v>
      </c>
      <c r="J12" s="4">
        <v>569.29999999999995</v>
      </c>
      <c r="K12" s="4">
        <v>692.2</v>
      </c>
      <c r="L12" s="4">
        <v>759.90000000000009</v>
      </c>
      <c r="M12" s="4">
        <v>804.90000000000009</v>
      </c>
      <c r="N12" s="4">
        <v>684.2</v>
      </c>
      <c r="O12" s="4">
        <v>749.59999999999991</v>
      </c>
      <c r="P12" s="4">
        <v>869.9</v>
      </c>
      <c r="Q12" s="4">
        <v>992.6</v>
      </c>
      <c r="R12" s="4">
        <v>1306.5</v>
      </c>
      <c r="S12" s="4">
        <v>1854</v>
      </c>
      <c r="T12" s="4">
        <v>1961.7</v>
      </c>
      <c r="U12" s="4">
        <v>2260.1999999999998</v>
      </c>
      <c r="V12" s="4">
        <v>2055.2000000000003</v>
      </c>
      <c r="W12" s="4">
        <v>2341.5</v>
      </c>
      <c r="X12" s="4">
        <v>2553.6999999999998</v>
      </c>
      <c r="Y12" s="4">
        <v>2781.5</v>
      </c>
      <c r="Z12" s="4">
        <v>2859</v>
      </c>
      <c r="AA12" s="4">
        <v>2801.2000000000003</v>
      </c>
      <c r="AB12" s="4">
        <v>2194.9</v>
      </c>
      <c r="AC12" s="4">
        <v>2571.5</v>
      </c>
      <c r="AD12" s="4">
        <v>2563.2999999999997</v>
      </c>
      <c r="AE12" s="4">
        <v>2340.9</v>
      </c>
      <c r="AF12" s="4">
        <v>1830.8</v>
      </c>
      <c r="AG12" s="235" t="s">
        <v>58</v>
      </c>
      <c r="AI12" s="244">
        <f>AD12-'[2]EX PLT '!B12</f>
        <v>0</v>
      </c>
    </row>
    <row r="13" spans="1:35" s="6" customFormat="1" ht="24" customHeight="1" x14ac:dyDescent="0.25">
      <c r="A13" s="16" t="s">
        <v>51</v>
      </c>
      <c r="B13" s="53">
        <v>286.60000000000002</v>
      </c>
      <c r="C13" s="4">
        <v>296.20000000000005</v>
      </c>
      <c r="D13" s="4">
        <v>291.2</v>
      </c>
      <c r="E13" s="4">
        <v>310.3</v>
      </c>
      <c r="F13" s="4">
        <v>359.9</v>
      </c>
      <c r="G13" s="4">
        <v>548.30000000000007</v>
      </c>
      <c r="H13" s="4">
        <v>464.40000000000003</v>
      </c>
      <c r="I13" s="4">
        <v>390.5</v>
      </c>
      <c r="J13" s="4">
        <v>333.20000000000005</v>
      </c>
      <c r="K13" s="4">
        <v>416.7</v>
      </c>
      <c r="L13" s="4">
        <v>351.7</v>
      </c>
      <c r="M13" s="4">
        <v>418.1</v>
      </c>
      <c r="N13" s="4">
        <v>436.4</v>
      </c>
      <c r="O13" s="4">
        <v>411.1</v>
      </c>
      <c r="P13" s="4">
        <v>443.6</v>
      </c>
      <c r="Q13" s="4">
        <v>478.5</v>
      </c>
      <c r="R13" s="4">
        <v>518.4</v>
      </c>
      <c r="S13" s="4">
        <v>503.7</v>
      </c>
      <c r="T13" s="4">
        <v>537.5</v>
      </c>
      <c r="U13" s="4">
        <v>676</v>
      </c>
      <c r="V13" s="4">
        <v>905.19999999999993</v>
      </c>
      <c r="W13" s="4">
        <v>963.1</v>
      </c>
      <c r="X13" s="4">
        <v>1140.1000000000001</v>
      </c>
      <c r="Y13" s="4">
        <v>1411.9</v>
      </c>
      <c r="Z13" s="4">
        <v>1506.2</v>
      </c>
      <c r="AA13" s="4">
        <v>1522.8</v>
      </c>
      <c r="AB13" s="4">
        <v>1333.7</v>
      </c>
      <c r="AC13" s="4">
        <v>1752</v>
      </c>
      <c r="AD13" s="4">
        <v>2231.9</v>
      </c>
      <c r="AE13" s="4">
        <v>2054.6</v>
      </c>
      <c r="AF13" s="4">
        <v>1704.3999999999999</v>
      </c>
      <c r="AG13" s="235" t="s">
        <v>59</v>
      </c>
      <c r="AI13" s="244">
        <f>AD13-'[2]EX PLT '!B13</f>
        <v>0</v>
      </c>
    </row>
    <row r="14" spans="1:35" s="6" customFormat="1" ht="15" customHeight="1" x14ac:dyDescent="0.25">
      <c r="A14" s="16" t="s">
        <v>81</v>
      </c>
      <c r="B14" s="53">
        <v>40.299999999999997</v>
      </c>
      <c r="C14" s="4">
        <v>66.900000000000006</v>
      </c>
      <c r="D14" s="4">
        <v>62.5</v>
      </c>
      <c r="E14" s="4">
        <v>85.6</v>
      </c>
      <c r="F14" s="4">
        <v>96</v>
      </c>
      <c r="G14" s="4">
        <v>149.30000000000001</v>
      </c>
      <c r="H14" s="4">
        <v>37.1</v>
      </c>
      <c r="I14" s="4">
        <v>21</v>
      </c>
      <c r="J14" s="4">
        <v>28</v>
      </c>
      <c r="K14" s="4">
        <v>34.1</v>
      </c>
      <c r="L14" s="4">
        <v>39.9</v>
      </c>
      <c r="M14" s="4">
        <v>18.3</v>
      </c>
      <c r="N14" s="4">
        <v>34.5</v>
      </c>
      <c r="O14" s="4">
        <v>44.2</v>
      </c>
      <c r="P14" s="4">
        <v>58.4</v>
      </c>
      <c r="Q14" s="4">
        <v>33.699999999999996</v>
      </c>
      <c r="R14" s="4">
        <v>96.600000000000009</v>
      </c>
      <c r="S14" s="4">
        <v>-493.9</v>
      </c>
      <c r="T14" s="4">
        <v>-120.70000000000002</v>
      </c>
      <c r="U14" s="4">
        <v>131</v>
      </c>
      <c r="V14" s="4">
        <v>191.3</v>
      </c>
      <c r="W14" s="4">
        <v>200.8</v>
      </c>
      <c r="X14" s="4">
        <v>196.5</v>
      </c>
      <c r="Y14" s="4">
        <v>253.5</v>
      </c>
      <c r="Z14" s="4">
        <v>245.39999999999998</v>
      </c>
      <c r="AA14" s="4">
        <v>268</v>
      </c>
      <c r="AB14" s="4">
        <v>246.2</v>
      </c>
      <c r="AC14" s="4">
        <v>285.5</v>
      </c>
      <c r="AD14" s="4">
        <v>288.10000000000002</v>
      </c>
      <c r="AE14" s="4">
        <v>278.3</v>
      </c>
      <c r="AF14" s="4">
        <v>251.20000000000002</v>
      </c>
      <c r="AG14" s="12" t="s">
        <v>44</v>
      </c>
      <c r="AI14" s="244">
        <f>AD14-'[2]EX PLT '!B14</f>
        <v>0</v>
      </c>
    </row>
    <row r="15" spans="1:35" s="6" customFormat="1" ht="15" customHeight="1" x14ac:dyDescent="0.25">
      <c r="A15" s="16" t="s">
        <v>52</v>
      </c>
      <c r="B15" s="53">
        <v>0</v>
      </c>
      <c r="C15" s="4">
        <v>0</v>
      </c>
      <c r="D15" s="4">
        <v>0</v>
      </c>
      <c r="E15" s="4">
        <v>0</v>
      </c>
      <c r="F15" s="4">
        <v>0</v>
      </c>
      <c r="G15" s="4">
        <v>0</v>
      </c>
      <c r="H15" s="4">
        <v>0</v>
      </c>
      <c r="I15" s="4">
        <v>0</v>
      </c>
      <c r="J15" s="4">
        <v>0</v>
      </c>
      <c r="K15" s="4">
        <v>0</v>
      </c>
      <c r="L15" s="4">
        <v>0</v>
      </c>
      <c r="M15" s="4">
        <v>0</v>
      </c>
      <c r="N15" s="4">
        <v>0</v>
      </c>
      <c r="O15" s="4">
        <v>0</v>
      </c>
      <c r="P15" s="4">
        <v>0</v>
      </c>
      <c r="Q15" s="4">
        <v>0</v>
      </c>
      <c r="R15" s="4">
        <v>0</v>
      </c>
      <c r="S15" s="4">
        <v>0</v>
      </c>
      <c r="T15" s="4">
        <v>0</v>
      </c>
      <c r="U15" s="4">
        <v>0</v>
      </c>
      <c r="V15" s="4">
        <v>0</v>
      </c>
      <c r="W15" s="4">
        <v>0</v>
      </c>
      <c r="X15" s="4">
        <v>0</v>
      </c>
      <c r="Y15" s="4">
        <v>0</v>
      </c>
      <c r="Z15" s="4">
        <v>0</v>
      </c>
      <c r="AA15" s="4">
        <v>0</v>
      </c>
      <c r="AB15" s="4">
        <v>0</v>
      </c>
      <c r="AC15" s="4">
        <v>0</v>
      </c>
      <c r="AD15" s="4">
        <v>0</v>
      </c>
      <c r="AE15" s="4">
        <v>0</v>
      </c>
      <c r="AF15" s="4">
        <v>0</v>
      </c>
      <c r="AG15" s="12" t="s">
        <v>45</v>
      </c>
      <c r="AI15" s="244">
        <f>AD15-'[2]EX PLT '!B15</f>
        <v>0</v>
      </c>
    </row>
    <row r="16" spans="1:35" s="6" customFormat="1" ht="15" customHeight="1" x14ac:dyDescent="0.25">
      <c r="A16" s="15" t="s">
        <v>53</v>
      </c>
      <c r="B16" s="54">
        <v>-1631.1999999999998</v>
      </c>
      <c r="C16" s="7">
        <v>-1879.1</v>
      </c>
      <c r="D16" s="7">
        <v>-1951.7</v>
      </c>
      <c r="E16" s="7">
        <v>-2095.9</v>
      </c>
      <c r="F16" s="7">
        <v>-2151.1999999999998</v>
      </c>
      <c r="G16" s="7">
        <v>-2611.9</v>
      </c>
      <c r="H16" s="7">
        <v>-2010.4</v>
      </c>
      <c r="I16" s="7">
        <v>-2080.3000000000002</v>
      </c>
      <c r="J16" s="7">
        <v>-1755.8</v>
      </c>
      <c r="K16" s="7">
        <v>-2001.3</v>
      </c>
      <c r="L16" s="7">
        <v>-2540.6000000000004</v>
      </c>
      <c r="M16" s="7">
        <v>-2850.5999999999995</v>
      </c>
      <c r="N16" s="7">
        <v>-2947.0999999999995</v>
      </c>
      <c r="O16" s="7">
        <v>-3217.7999999999993</v>
      </c>
      <c r="P16" s="7">
        <v>-3480.2999999999993</v>
      </c>
      <c r="Q16" s="7">
        <v>-3809.8999999999996</v>
      </c>
      <c r="R16" s="7">
        <v>-3896.9999999999991</v>
      </c>
      <c r="S16" s="7">
        <v>-3923.7999999999997</v>
      </c>
      <c r="T16" s="7">
        <v>-4428.7999999999993</v>
      </c>
      <c r="U16" s="7">
        <v>-4734.6999999999989</v>
      </c>
      <c r="V16" s="7">
        <v>-5049.3999999999996</v>
      </c>
      <c r="W16" s="7">
        <v>-5401.1999999999989</v>
      </c>
      <c r="X16" s="7">
        <v>-5664.4</v>
      </c>
      <c r="Y16" s="7">
        <v>-5967.4</v>
      </c>
      <c r="Z16" s="7">
        <v>-6425.6999999999989</v>
      </c>
      <c r="AA16" s="7">
        <v>-6502.4000000000005</v>
      </c>
      <c r="AB16" s="7">
        <v>-5680.4000000000005</v>
      </c>
      <c r="AC16" s="7">
        <v>-6954.0999999999995</v>
      </c>
      <c r="AD16" s="7">
        <v>-8724.6</v>
      </c>
      <c r="AE16" s="7">
        <v>-7860.6000000000013</v>
      </c>
      <c r="AF16" s="7">
        <v>-4946.5</v>
      </c>
      <c r="AG16" s="11" t="s">
        <v>46</v>
      </c>
      <c r="AI16" s="244">
        <f>AD16-'[2]EX PLT '!B16</f>
        <v>0</v>
      </c>
    </row>
    <row r="17" spans="1:35" s="6" customFormat="1" ht="15" customHeight="1" x14ac:dyDescent="0.25">
      <c r="A17" s="16" t="s">
        <v>54</v>
      </c>
      <c r="B17" s="53">
        <v>413.5</v>
      </c>
      <c r="C17" s="4">
        <v>562.1</v>
      </c>
      <c r="D17" s="4">
        <v>546</v>
      </c>
      <c r="E17" s="4">
        <v>650.29999999999995</v>
      </c>
      <c r="F17" s="4">
        <v>734.40000000000009</v>
      </c>
      <c r="G17" s="4">
        <v>751.6</v>
      </c>
      <c r="H17" s="4">
        <v>885</v>
      </c>
      <c r="I17" s="4">
        <v>615.9</v>
      </c>
      <c r="J17" s="4">
        <v>477.79999999999995</v>
      </c>
      <c r="K17" s="4">
        <v>515.1</v>
      </c>
      <c r="L17" s="4">
        <v>596.79999999999995</v>
      </c>
      <c r="M17" s="4">
        <v>723.30000000000007</v>
      </c>
      <c r="N17" s="4">
        <v>736.30000000000007</v>
      </c>
      <c r="O17" s="4">
        <v>1066.3</v>
      </c>
      <c r="P17" s="4">
        <v>1165</v>
      </c>
      <c r="Q17" s="4">
        <v>1133.3</v>
      </c>
      <c r="R17" s="4">
        <v>1367.3</v>
      </c>
      <c r="S17" s="4">
        <v>1799.4</v>
      </c>
      <c r="T17" s="4">
        <v>1871.1000000000001</v>
      </c>
      <c r="U17" s="4">
        <v>2111.1</v>
      </c>
      <c r="V17" s="4">
        <v>2213.6</v>
      </c>
      <c r="W17" s="4">
        <v>2244.3000000000002</v>
      </c>
      <c r="X17" s="4">
        <v>2207.1</v>
      </c>
      <c r="Y17" s="4">
        <v>2536</v>
      </c>
      <c r="Z17" s="4">
        <v>2598</v>
      </c>
      <c r="AA17" s="4">
        <v>2659.2999999999997</v>
      </c>
      <c r="AB17" s="4">
        <v>2385.3000000000002</v>
      </c>
      <c r="AC17" s="4">
        <v>3140.3</v>
      </c>
      <c r="AD17" s="4">
        <v>3533.4</v>
      </c>
      <c r="AE17" s="4">
        <v>3167.2</v>
      </c>
      <c r="AF17" s="4">
        <v>3500.1000000000004</v>
      </c>
      <c r="AG17" s="12" t="s">
        <v>47</v>
      </c>
      <c r="AI17" s="244">
        <f>AD17-'[2]EX PLT '!B17</f>
        <v>0</v>
      </c>
    </row>
    <row r="18" spans="1:35" s="10" customFormat="1" ht="27.95" customHeight="1" x14ac:dyDescent="0.25">
      <c r="A18" s="16" t="s">
        <v>55</v>
      </c>
      <c r="B18" s="53">
        <v>384.8</v>
      </c>
      <c r="C18" s="4">
        <v>520</v>
      </c>
      <c r="D18" s="4">
        <v>501.90000000000003</v>
      </c>
      <c r="E18" s="4">
        <v>603.90000000000009</v>
      </c>
      <c r="F18" s="4">
        <v>667</v>
      </c>
      <c r="G18" s="4">
        <v>665.4</v>
      </c>
      <c r="H18" s="4">
        <v>712.80000000000007</v>
      </c>
      <c r="I18" s="4">
        <v>526.1</v>
      </c>
      <c r="J18" s="4">
        <v>410.20000000000005</v>
      </c>
      <c r="K18" s="4">
        <v>452.1</v>
      </c>
      <c r="L18" s="4">
        <v>525.29999999999995</v>
      </c>
      <c r="M18" s="4">
        <v>581.70000000000005</v>
      </c>
      <c r="N18" s="4">
        <v>629.80000000000007</v>
      </c>
      <c r="O18" s="4">
        <v>903.59999999999991</v>
      </c>
      <c r="P18" s="4">
        <v>974.9</v>
      </c>
      <c r="Q18" s="4">
        <v>929.4</v>
      </c>
      <c r="R18" s="4">
        <v>1110</v>
      </c>
      <c r="S18" s="4">
        <v>1492.5</v>
      </c>
      <c r="T18" s="4">
        <v>1547.9</v>
      </c>
      <c r="U18" s="4">
        <v>1791.3</v>
      </c>
      <c r="V18" s="4">
        <v>1895.3999999999999</v>
      </c>
      <c r="W18" s="4">
        <v>1914.3</v>
      </c>
      <c r="X18" s="4">
        <v>1895.2</v>
      </c>
      <c r="Y18" s="4">
        <v>2160.5</v>
      </c>
      <c r="Z18" s="4">
        <v>2210.3000000000002</v>
      </c>
      <c r="AA18" s="4">
        <v>2191.6</v>
      </c>
      <c r="AB18" s="4">
        <v>2047.6000000000001</v>
      </c>
      <c r="AC18" s="4">
        <v>2701.5</v>
      </c>
      <c r="AD18" s="4">
        <v>3008.2000000000003</v>
      </c>
      <c r="AE18" s="4">
        <v>2812.4</v>
      </c>
      <c r="AF18" s="4">
        <v>3238.7000000000003</v>
      </c>
      <c r="AG18" s="235" t="s">
        <v>60</v>
      </c>
      <c r="AI18" s="244">
        <f>AD18-'[2]EX PLT '!B18</f>
        <v>0</v>
      </c>
    </row>
    <row r="19" spans="1:35" s="10" customFormat="1" ht="15" customHeight="1" x14ac:dyDescent="0.25">
      <c r="A19" s="16" t="s">
        <v>56</v>
      </c>
      <c r="B19" s="53">
        <v>28.7</v>
      </c>
      <c r="C19" s="4">
        <v>42.1</v>
      </c>
      <c r="D19" s="4">
        <v>44.1</v>
      </c>
      <c r="E19" s="4">
        <v>46.4</v>
      </c>
      <c r="F19" s="4">
        <v>67.400000000000006</v>
      </c>
      <c r="G19" s="4">
        <v>86.2</v>
      </c>
      <c r="H19" s="4">
        <v>172.2</v>
      </c>
      <c r="I19" s="4">
        <v>89.800000000000011</v>
      </c>
      <c r="J19" s="4">
        <v>67.599999999999994</v>
      </c>
      <c r="K19" s="4">
        <v>63</v>
      </c>
      <c r="L19" s="4">
        <v>71.5</v>
      </c>
      <c r="M19" s="4">
        <v>141.6</v>
      </c>
      <c r="N19" s="4">
        <v>106.5</v>
      </c>
      <c r="O19" s="4">
        <v>162.69999999999999</v>
      </c>
      <c r="P19" s="4">
        <v>190.1</v>
      </c>
      <c r="Q19" s="4">
        <v>203.9</v>
      </c>
      <c r="R19" s="4">
        <v>257.3</v>
      </c>
      <c r="S19" s="4">
        <v>306.90000000000003</v>
      </c>
      <c r="T19" s="4">
        <v>323.2</v>
      </c>
      <c r="U19" s="4">
        <v>319.79999999999995</v>
      </c>
      <c r="V19" s="4">
        <v>318.2</v>
      </c>
      <c r="W19" s="4">
        <v>330</v>
      </c>
      <c r="X19" s="4">
        <v>311.89999999999998</v>
      </c>
      <c r="Y19" s="4">
        <v>375.5</v>
      </c>
      <c r="Z19" s="4">
        <v>387.7</v>
      </c>
      <c r="AA19" s="4">
        <v>467.7</v>
      </c>
      <c r="AB19" s="4">
        <v>337.7</v>
      </c>
      <c r="AC19" s="4">
        <v>438.8</v>
      </c>
      <c r="AD19" s="4">
        <v>525.20000000000005</v>
      </c>
      <c r="AE19" s="4">
        <v>354.79999999999995</v>
      </c>
      <c r="AF19" s="4">
        <v>261.39999999999998</v>
      </c>
      <c r="AG19" s="235" t="s">
        <v>61</v>
      </c>
      <c r="AI19" s="244">
        <f>AD19-'[2]EX PLT '!B19</f>
        <v>0</v>
      </c>
    </row>
    <row r="20" spans="1:35" s="10" customFormat="1" ht="24.95" customHeight="1" x14ac:dyDescent="0.25">
      <c r="A20" s="16" t="s">
        <v>57</v>
      </c>
      <c r="B20" s="53">
        <v>2044.7</v>
      </c>
      <c r="C20" s="4">
        <v>2441.1999999999998</v>
      </c>
      <c r="D20" s="4">
        <v>2497.6999999999998</v>
      </c>
      <c r="E20" s="4">
        <v>2746.2</v>
      </c>
      <c r="F20" s="4">
        <v>2885.6000000000004</v>
      </c>
      <c r="G20" s="4">
        <v>3363.5</v>
      </c>
      <c r="H20" s="4">
        <v>2895.3999999999996</v>
      </c>
      <c r="I20" s="4">
        <v>2696.2</v>
      </c>
      <c r="J20" s="4">
        <v>2233.6</v>
      </c>
      <c r="K20" s="4">
        <v>2516.4</v>
      </c>
      <c r="L20" s="4">
        <v>3137.4</v>
      </c>
      <c r="M20" s="4">
        <v>3573.8999999999996</v>
      </c>
      <c r="N20" s="4">
        <v>3683.3999999999996</v>
      </c>
      <c r="O20" s="4">
        <v>4284.0999999999995</v>
      </c>
      <c r="P20" s="4">
        <v>4645.2999999999993</v>
      </c>
      <c r="Q20" s="4">
        <v>4943.2</v>
      </c>
      <c r="R20" s="4">
        <v>5264.2999999999993</v>
      </c>
      <c r="S20" s="4">
        <v>5723.2</v>
      </c>
      <c r="T20" s="4">
        <v>6299.9</v>
      </c>
      <c r="U20" s="4">
        <v>6845.7999999999993</v>
      </c>
      <c r="V20" s="4">
        <v>7263</v>
      </c>
      <c r="W20" s="4">
        <v>7645.4999999999991</v>
      </c>
      <c r="X20" s="4">
        <v>7871.4999999999991</v>
      </c>
      <c r="Y20" s="4">
        <v>8503.4</v>
      </c>
      <c r="Z20" s="4">
        <v>9023.6999999999989</v>
      </c>
      <c r="AA20" s="4">
        <v>9161.7000000000007</v>
      </c>
      <c r="AB20" s="4">
        <v>8065.7000000000007</v>
      </c>
      <c r="AC20" s="4">
        <v>10094.4</v>
      </c>
      <c r="AD20" s="4">
        <v>12258</v>
      </c>
      <c r="AE20" s="4">
        <v>11027.800000000001</v>
      </c>
      <c r="AF20" s="4">
        <v>8446.6</v>
      </c>
      <c r="AG20" s="12" t="s">
        <v>48</v>
      </c>
      <c r="AI20" s="244">
        <f>AD20-'[2]EX PLT '!B20</f>
        <v>0</v>
      </c>
    </row>
    <row r="21" spans="1:35" s="10" customFormat="1" ht="24.95" customHeight="1" x14ac:dyDescent="0.25">
      <c r="A21" s="16" t="s">
        <v>55</v>
      </c>
      <c r="B21" s="53">
        <v>1806.2</v>
      </c>
      <c r="C21" s="4">
        <v>2196.1999999999998</v>
      </c>
      <c r="D21" s="4">
        <v>2218.5</v>
      </c>
      <c r="E21" s="4">
        <v>2431.8000000000002</v>
      </c>
      <c r="F21" s="4">
        <v>2538</v>
      </c>
      <c r="G21" s="4">
        <v>3033</v>
      </c>
      <c r="H21" s="4">
        <v>2526.1999999999998</v>
      </c>
      <c r="I21" s="4">
        <v>2269.9</v>
      </c>
      <c r="J21" s="4">
        <v>1859.6999999999998</v>
      </c>
      <c r="K21" s="4">
        <v>2229.3000000000002</v>
      </c>
      <c r="L21" s="4">
        <v>2850.3</v>
      </c>
      <c r="M21" s="4">
        <v>3231.6</v>
      </c>
      <c r="N21" s="4">
        <v>3328.7</v>
      </c>
      <c r="O21" s="4">
        <v>3803.2</v>
      </c>
      <c r="P21" s="4">
        <v>4145.3999999999996</v>
      </c>
      <c r="Q21" s="4">
        <v>4365.7</v>
      </c>
      <c r="R21" s="4">
        <v>4613.3999999999996</v>
      </c>
      <c r="S21" s="4">
        <v>5100.5999999999995</v>
      </c>
      <c r="T21" s="4">
        <v>5574.7</v>
      </c>
      <c r="U21" s="4">
        <v>6096.9</v>
      </c>
      <c r="V21" s="4">
        <v>6553.4</v>
      </c>
      <c r="W21" s="4">
        <v>6965.5999999999995</v>
      </c>
      <c r="X21" s="4">
        <v>7213.7999999999993</v>
      </c>
      <c r="Y21" s="4">
        <v>7719.8</v>
      </c>
      <c r="Z21" s="4">
        <v>8257.4</v>
      </c>
      <c r="AA21" s="4">
        <v>8346.9</v>
      </c>
      <c r="AB21" s="4">
        <v>7428.9000000000005</v>
      </c>
      <c r="AC21" s="4">
        <v>9339.7000000000007</v>
      </c>
      <c r="AD21" s="4">
        <v>11378.7</v>
      </c>
      <c r="AE21" s="4">
        <v>10242.300000000001</v>
      </c>
      <c r="AF21" s="4">
        <v>7886.7</v>
      </c>
      <c r="AG21" s="235" t="s">
        <v>60</v>
      </c>
      <c r="AI21" s="244">
        <f>AD21-'[2]EX PLT '!B21</f>
        <v>0</v>
      </c>
    </row>
    <row r="22" spans="1:35" s="10" customFormat="1" ht="15" customHeight="1" x14ac:dyDescent="0.25">
      <c r="A22" s="16" t="s">
        <v>56</v>
      </c>
      <c r="B22" s="53">
        <v>238.5</v>
      </c>
      <c r="C22" s="4">
        <v>245</v>
      </c>
      <c r="D22" s="4">
        <v>279.2</v>
      </c>
      <c r="E22" s="4">
        <v>314.39999999999998</v>
      </c>
      <c r="F22" s="4">
        <v>347.6</v>
      </c>
      <c r="G22" s="4">
        <v>330.5</v>
      </c>
      <c r="H22" s="4">
        <v>369.20000000000005</v>
      </c>
      <c r="I22" s="4">
        <v>426.3</v>
      </c>
      <c r="J22" s="4">
        <v>373.90000000000003</v>
      </c>
      <c r="K22" s="4">
        <v>287.10000000000002</v>
      </c>
      <c r="L22" s="4">
        <v>287.10000000000002</v>
      </c>
      <c r="M22" s="4">
        <v>342.29999999999995</v>
      </c>
      <c r="N22" s="4">
        <v>354.7</v>
      </c>
      <c r="O22" s="4">
        <v>480.9</v>
      </c>
      <c r="P22" s="4">
        <v>499.9</v>
      </c>
      <c r="Q22" s="4">
        <v>577.5</v>
      </c>
      <c r="R22" s="4">
        <v>650.90000000000009</v>
      </c>
      <c r="S22" s="4">
        <v>622.6</v>
      </c>
      <c r="T22" s="4">
        <v>725.19999999999993</v>
      </c>
      <c r="U22" s="4">
        <v>748.90000000000009</v>
      </c>
      <c r="V22" s="4">
        <v>709.6</v>
      </c>
      <c r="W22" s="4">
        <v>679.9</v>
      </c>
      <c r="X22" s="4">
        <v>657.7</v>
      </c>
      <c r="Y22" s="4">
        <v>783.59999999999991</v>
      </c>
      <c r="Z22" s="4">
        <v>766.3</v>
      </c>
      <c r="AA22" s="4">
        <v>814.8</v>
      </c>
      <c r="AB22" s="4">
        <v>636.79999999999995</v>
      </c>
      <c r="AC22" s="4">
        <v>754.7</v>
      </c>
      <c r="AD22" s="4">
        <v>879.3</v>
      </c>
      <c r="AE22" s="4">
        <v>785.5</v>
      </c>
      <c r="AF22" s="4">
        <v>559.9</v>
      </c>
      <c r="AG22" s="235" t="s">
        <v>61</v>
      </c>
      <c r="AI22" s="244">
        <f>AD22-'[2]EX PLT '!B22</f>
        <v>0</v>
      </c>
    </row>
    <row r="23" spans="1:35" s="10" customFormat="1" ht="15" customHeight="1" x14ac:dyDescent="0.25">
      <c r="A23" s="16" t="s">
        <v>113</v>
      </c>
      <c r="B23" s="55">
        <v>10.7</v>
      </c>
      <c r="C23" s="52">
        <v>22.5</v>
      </c>
      <c r="D23" s="52">
        <v>-15.5</v>
      </c>
      <c r="E23" s="52">
        <v>2.8999999999999986</v>
      </c>
      <c r="F23" s="52">
        <v>11.6</v>
      </c>
      <c r="G23" s="56">
        <v>18.899999999999999</v>
      </c>
      <c r="H23" s="52">
        <v>-0.60000000000000142</v>
      </c>
      <c r="I23" s="52">
        <v>18</v>
      </c>
      <c r="J23" s="52">
        <v>-2.6000000000000014</v>
      </c>
      <c r="K23" s="52">
        <v>-11.8</v>
      </c>
      <c r="L23" s="4">
        <v>136.80000000000001</v>
      </c>
      <c r="M23" s="4">
        <v>73.5</v>
      </c>
      <c r="N23" s="4">
        <v>142.9</v>
      </c>
      <c r="O23" s="4">
        <v>170.6</v>
      </c>
      <c r="P23" s="4">
        <v>209.3</v>
      </c>
      <c r="Q23" s="4">
        <v>286.89999999999998</v>
      </c>
      <c r="R23" s="4">
        <v>131.5</v>
      </c>
      <c r="S23" s="4">
        <v>151.4</v>
      </c>
      <c r="T23" s="4">
        <v>293.3</v>
      </c>
      <c r="U23" s="4">
        <v>-78.5</v>
      </c>
      <c r="V23" s="4">
        <v>-111.8</v>
      </c>
      <c r="W23" s="4">
        <v>25.4</v>
      </c>
      <c r="X23" s="4">
        <v>20.199999999999996</v>
      </c>
      <c r="Y23" s="4">
        <v>0</v>
      </c>
      <c r="Z23" s="4">
        <v>44.2</v>
      </c>
      <c r="AA23" s="4">
        <v>76.2</v>
      </c>
      <c r="AB23" s="52">
        <v>18.899999999999999</v>
      </c>
      <c r="AC23" s="52">
        <v>116</v>
      </c>
      <c r="AD23" s="4">
        <v>-256.7</v>
      </c>
      <c r="AE23" s="4">
        <v>147.20000000000002</v>
      </c>
      <c r="AF23" s="4">
        <v>-32.299999999999997</v>
      </c>
      <c r="AG23" s="236" t="s">
        <v>114</v>
      </c>
      <c r="AI23" s="244">
        <f>AD23-'[2]EX PLT '!B23</f>
        <v>0</v>
      </c>
    </row>
    <row r="24" spans="1:35" s="10" customFormat="1" ht="15" customHeight="1" x14ac:dyDescent="0.25">
      <c r="A24" s="17" t="s">
        <v>18</v>
      </c>
      <c r="B24" s="8">
        <v>2843.3</v>
      </c>
      <c r="C24" s="8">
        <v>3282.8</v>
      </c>
      <c r="D24" s="8">
        <v>3409.6000000000004</v>
      </c>
      <c r="E24" s="8">
        <v>3759.8</v>
      </c>
      <c r="F24" s="8">
        <v>4067.7999999999997</v>
      </c>
      <c r="G24" s="57">
        <v>4271.2</v>
      </c>
      <c r="H24" s="8">
        <v>4313.6000000000004</v>
      </c>
      <c r="I24" s="8">
        <v>4003.7</v>
      </c>
      <c r="J24" s="8">
        <v>3555.7999999999997</v>
      </c>
      <c r="K24" s="8">
        <v>3968</v>
      </c>
      <c r="L24" s="8">
        <v>4603.1000000000004</v>
      </c>
      <c r="M24" s="8">
        <v>5125.7000000000007</v>
      </c>
      <c r="N24" s="8">
        <v>5348.3</v>
      </c>
      <c r="O24" s="8">
        <v>5815.7000000000007</v>
      </c>
      <c r="P24" s="8">
        <v>7310.4000000000015</v>
      </c>
      <c r="Q24" s="8">
        <v>8085.7</v>
      </c>
      <c r="R24" s="8">
        <v>9681.5</v>
      </c>
      <c r="S24" s="8">
        <v>11186.099999999999</v>
      </c>
      <c r="T24" s="8">
        <v>12208.400000000001</v>
      </c>
      <c r="U24" s="8">
        <v>13515.5</v>
      </c>
      <c r="V24" s="8">
        <v>13989.7</v>
      </c>
      <c r="W24" s="8">
        <v>13972.4</v>
      </c>
      <c r="X24" s="8">
        <v>15405.400000000003</v>
      </c>
      <c r="Y24" s="8">
        <v>16128</v>
      </c>
      <c r="Z24" s="8">
        <v>16276.6</v>
      </c>
      <c r="AA24" s="125">
        <v>17133.5</v>
      </c>
      <c r="AB24" s="167">
        <v>15531.699999999997</v>
      </c>
      <c r="AC24" s="75">
        <v>18109</v>
      </c>
      <c r="AD24" s="8">
        <v>19165.5</v>
      </c>
      <c r="AE24" s="125">
        <v>18635.100000000002</v>
      </c>
      <c r="AF24" s="125">
        <v>16016.899999999998</v>
      </c>
      <c r="AG24" s="82" t="s">
        <v>19</v>
      </c>
      <c r="AI24" s="244">
        <f>AD24-'[2]EX PLT '!B24</f>
        <v>0</v>
      </c>
    </row>
    <row r="25" spans="1:35" ht="20.25" x14ac:dyDescent="0.25">
      <c r="A25" s="321"/>
      <c r="B25" s="321"/>
      <c r="C25" s="321"/>
      <c r="T25" s="322"/>
      <c r="U25" s="322"/>
      <c r="V25" s="322"/>
      <c r="W25" s="322"/>
      <c r="X25" s="322"/>
      <c r="Y25" s="322"/>
      <c r="Z25" s="322"/>
      <c r="AA25" s="322"/>
      <c r="AB25" s="322"/>
      <c r="AC25" s="322"/>
      <c r="AD25" s="322"/>
      <c r="AE25" s="322"/>
      <c r="AF25" s="322"/>
      <c r="AG25" s="322"/>
    </row>
    <row r="26" spans="1:35" s="95" customFormat="1" ht="12" x14ac:dyDescent="0.2">
      <c r="A26" s="303" t="s">
        <v>135</v>
      </c>
      <c r="B26" s="303"/>
      <c r="C26" s="303"/>
      <c r="D26" s="303"/>
      <c r="E26" s="303"/>
      <c r="F26" s="303"/>
      <c r="G26" s="303"/>
      <c r="H26" s="303"/>
      <c r="I26" s="303"/>
      <c r="J26" s="303"/>
      <c r="K26" s="303"/>
      <c r="L26" s="304" t="s">
        <v>134</v>
      </c>
      <c r="M26" s="304"/>
      <c r="N26" s="304"/>
      <c r="O26" s="304"/>
      <c r="P26" s="304"/>
      <c r="Q26" s="304"/>
      <c r="R26" s="304"/>
      <c r="S26" s="304"/>
      <c r="T26" s="304"/>
      <c r="U26" s="304"/>
      <c r="V26" s="304"/>
      <c r="W26" s="304"/>
      <c r="X26" s="304"/>
      <c r="Y26" s="304"/>
      <c r="Z26" s="304"/>
      <c r="AA26" s="304"/>
      <c r="AB26" s="304"/>
      <c r="AC26" s="304"/>
      <c r="AD26" s="304"/>
      <c r="AE26" s="304"/>
      <c r="AF26" s="304"/>
      <c r="AG26" s="304"/>
    </row>
    <row r="27" spans="1:35" s="95" customFormat="1" ht="12" x14ac:dyDescent="0.2">
      <c r="A27" s="303" t="s">
        <v>198</v>
      </c>
      <c r="B27" s="303"/>
      <c r="C27" s="303"/>
      <c r="D27" s="303"/>
      <c r="E27" s="303"/>
      <c r="F27" s="303"/>
      <c r="G27" s="303"/>
      <c r="H27" s="303"/>
      <c r="I27" s="303"/>
      <c r="J27" s="303"/>
      <c r="K27" s="303"/>
      <c r="L27" s="304" t="s">
        <v>219</v>
      </c>
      <c r="M27" s="304"/>
      <c r="N27" s="304"/>
      <c r="O27" s="304"/>
      <c r="P27" s="304"/>
      <c r="Q27" s="304"/>
      <c r="R27" s="304"/>
      <c r="S27" s="304"/>
      <c r="T27" s="304"/>
      <c r="U27" s="304"/>
      <c r="V27" s="304"/>
      <c r="W27" s="304"/>
      <c r="X27" s="304"/>
      <c r="Y27" s="304"/>
      <c r="Z27" s="304"/>
      <c r="AA27" s="304"/>
      <c r="AB27" s="304"/>
      <c r="AC27" s="304"/>
      <c r="AD27" s="304"/>
      <c r="AE27" s="304"/>
      <c r="AF27" s="304"/>
      <c r="AG27" s="304"/>
    </row>
    <row r="28" spans="1:35" x14ac:dyDescent="0.25">
      <c r="A28" s="132" t="s">
        <v>140</v>
      </c>
      <c r="P28" s="129"/>
      <c r="Q28" s="129"/>
      <c r="R28" s="129"/>
      <c r="S28" s="129"/>
      <c r="T28" s="129"/>
      <c r="U28" s="129"/>
      <c r="V28" s="129"/>
      <c r="W28" s="129"/>
      <c r="X28" s="129"/>
      <c r="Y28" s="129"/>
      <c r="Z28" s="129"/>
      <c r="AA28" s="129"/>
      <c r="AB28" s="129"/>
      <c r="AC28" s="129"/>
      <c r="AD28" s="129"/>
      <c r="AE28" s="129"/>
      <c r="AF28" s="129"/>
      <c r="AG28" s="127" t="s">
        <v>194</v>
      </c>
    </row>
    <row r="29" spans="1:35" x14ac:dyDescent="0.25">
      <c r="A29" s="127" t="s">
        <v>93</v>
      </c>
      <c r="B29" s="316" t="s">
        <v>143</v>
      </c>
      <c r="C29" s="316"/>
      <c r="D29" s="316"/>
      <c r="E29" s="316"/>
      <c r="F29" s="316"/>
      <c r="G29" s="316"/>
      <c r="H29" s="316"/>
      <c r="I29" s="316"/>
      <c r="J29" s="316"/>
      <c r="K29" s="316"/>
      <c r="L29" s="316"/>
      <c r="M29" s="316"/>
      <c r="N29" s="316"/>
      <c r="O29" s="316"/>
      <c r="P29" s="320" t="s">
        <v>171</v>
      </c>
      <c r="Q29" s="320"/>
      <c r="R29" s="320"/>
      <c r="S29" s="320"/>
      <c r="T29" s="320"/>
      <c r="U29" s="320"/>
      <c r="V29" s="320"/>
      <c r="W29" s="320"/>
      <c r="X29" s="320"/>
      <c r="Y29" s="320"/>
      <c r="Z29" s="320"/>
      <c r="AA29" s="320"/>
      <c r="AB29" s="159"/>
      <c r="AC29" s="188"/>
      <c r="AD29" s="215"/>
      <c r="AE29" s="257"/>
      <c r="AF29" s="278"/>
      <c r="AG29" s="141" t="s">
        <v>170</v>
      </c>
    </row>
    <row r="30" spans="1:35" ht="31.5" customHeight="1" x14ac:dyDescent="0.25">
      <c r="A30" s="128" t="s">
        <v>144</v>
      </c>
      <c r="B30" s="299" t="s">
        <v>145</v>
      </c>
      <c r="C30" s="299"/>
      <c r="D30" s="299"/>
      <c r="E30" s="299"/>
      <c r="F30" s="299"/>
      <c r="G30" s="299"/>
      <c r="H30" s="299"/>
      <c r="I30" s="299"/>
      <c r="J30" s="299"/>
      <c r="K30" s="299"/>
      <c r="L30" s="299"/>
      <c r="M30" s="299"/>
      <c r="N30" s="299"/>
      <c r="O30" s="299"/>
      <c r="P30" s="318" t="s">
        <v>173</v>
      </c>
      <c r="Q30" s="318"/>
      <c r="R30" s="318"/>
      <c r="S30" s="318"/>
      <c r="T30" s="318"/>
      <c r="U30" s="318"/>
      <c r="V30" s="318"/>
      <c r="W30" s="318"/>
      <c r="X30" s="318"/>
      <c r="Y30" s="318"/>
      <c r="Z30" s="318"/>
      <c r="AA30" s="318"/>
      <c r="AB30" s="157"/>
      <c r="AC30" s="189"/>
      <c r="AD30" s="213"/>
      <c r="AE30" s="255"/>
      <c r="AF30" s="276"/>
      <c r="AG30" s="142" t="s">
        <v>172</v>
      </c>
    </row>
    <row r="31" spans="1:35" ht="29.25" customHeight="1" x14ac:dyDescent="0.25">
      <c r="A31" s="128" t="s">
        <v>146</v>
      </c>
      <c r="B31" s="299" t="s">
        <v>147</v>
      </c>
      <c r="C31" s="299"/>
      <c r="D31" s="299"/>
      <c r="E31" s="299"/>
      <c r="F31" s="299"/>
      <c r="G31" s="299"/>
      <c r="H31" s="299"/>
      <c r="I31" s="299"/>
      <c r="J31" s="299"/>
      <c r="K31" s="299"/>
      <c r="L31" s="299"/>
      <c r="M31" s="299"/>
      <c r="N31" s="299"/>
      <c r="O31" s="299"/>
      <c r="P31" s="318" t="s">
        <v>175</v>
      </c>
      <c r="Q31" s="318"/>
      <c r="R31" s="318"/>
      <c r="S31" s="318"/>
      <c r="T31" s="318"/>
      <c r="U31" s="318"/>
      <c r="V31" s="318"/>
      <c r="W31" s="318"/>
      <c r="X31" s="318"/>
      <c r="Y31" s="318"/>
      <c r="Z31" s="318"/>
      <c r="AA31" s="318"/>
      <c r="AB31" s="157"/>
      <c r="AC31" s="189"/>
      <c r="AD31" s="213"/>
      <c r="AE31" s="255"/>
      <c r="AF31" s="276"/>
      <c r="AG31" s="143" t="s">
        <v>174</v>
      </c>
    </row>
    <row r="32" spans="1:35" ht="36" customHeight="1" x14ac:dyDescent="0.25">
      <c r="A32" s="134" t="s">
        <v>148</v>
      </c>
      <c r="B32" s="299" t="s">
        <v>149</v>
      </c>
      <c r="C32" s="299"/>
      <c r="D32" s="299"/>
      <c r="E32" s="299"/>
      <c r="F32" s="299"/>
      <c r="G32" s="299"/>
      <c r="H32" s="299"/>
      <c r="I32" s="299"/>
      <c r="J32" s="299"/>
      <c r="K32" s="299"/>
      <c r="L32" s="299"/>
      <c r="M32" s="299"/>
      <c r="N32" s="299"/>
      <c r="O32" s="299"/>
      <c r="P32" s="318" t="s">
        <v>177</v>
      </c>
      <c r="Q32" s="318"/>
      <c r="R32" s="318"/>
      <c r="S32" s="318"/>
      <c r="T32" s="318"/>
      <c r="U32" s="318"/>
      <c r="V32" s="318"/>
      <c r="W32" s="318"/>
      <c r="X32" s="318"/>
      <c r="Y32" s="318"/>
      <c r="Z32" s="318"/>
      <c r="AA32" s="318"/>
      <c r="AB32" s="157"/>
      <c r="AC32" s="189"/>
      <c r="AD32" s="213"/>
      <c r="AE32" s="255"/>
      <c r="AF32" s="276"/>
      <c r="AG32" s="143" t="s">
        <v>176</v>
      </c>
    </row>
    <row r="33" spans="1:33" ht="20.25" x14ac:dyDescent="0.25">
      <c r="A33" s="127" t="s">
        <v>49</v>
      </c>
      <c r="B33" s="312" t="s">
        <v>150</v>
      </c>
      <c r="C33" s="312"/>
      <c r="D33" s="312"/>
      <c r="E33" s="312"/>
      <c r="F33" s="312"/>
      <c r="G33" s="312"/>
      <c r="H33" s="312"/>
      <c r="I33" s="312"/>
      <c r="J33" s="312"/>
      <c r="K33" s="312"/>
      <c r="L33" s="312"/>
      <c r="M33" s="312"/>
      <c r="N33" s="312"/>
      <c r="O33" s="312"/>
      <c r="P33" s="318" t="s">
        <v>179</v>
      </c>
      <c r="Q33" s="318"/>
      <c r="R33" s="318"/>
      <c r="S33" s="318"/>
      <c r="T33" s="318"/>
      <c r="U33" s="318"/>
      <c r="V33" s="318"/>
      <c r="W33" s="318"/>
      <c r="X33" s="318"/>
      <c r="Y33" s="318"/>
      <c r="Z33" s="318"/>
      <c r="AA33" s="318"/>
      <c r="AB33" s="157"/>
      <c r="AC33" s="189"/>
      <c r="AD33" s="213"/>
      <c r="AE33" s="255"/>
      <c r="AF33" s="276"/>
      <c r="AG33" s="137" t="s">
        <v>178</v>
      </c>
    </row>
    <row r="34" spans="1:33" ht="21" customHeight="1" x14ac:dyDescent="0.25">
      <c r="A34" s="127" t="s">
        <v>151</v>
      </c>
      <c r="B34" s="317" t="s">
        <v>152</v>
      </c>
      <c r="C34" s="317"/>
      <c r="D34" s="317"/>
      <c r="E34" s="317"/>
      <c r="F34" s="317"/>
      <c r="G34" s="317"/>
      <c r="H34" s="317"/>
      <c r="I34" s="317"/>
      <c r="J34" s="317"/>
      <c r="K34" s="317"/>
      <c r="L34" s="317"/>
      <c r="M34" s="317"/>
      <c r="N34" s="317"/>
      <c r="O34" s="317"/>
      <c r="P34" s="318" t="s">
        <v>181</v>
      </c>
      <c r="Q34" s="318"/>
      <c r="R34" s="318"/>
      <c r="S34" s="318"/>
      <c r="T34" s="318"/>
      <c r="U34" s="318"/>
      <c r="V34" s="318"/>
      <c r="W34" s="318"/>
      <c r="X34" s="318"/>
      <c r="Y34" s="318"/>
      <c r="Z34" s="318"/>
      <c r="AA34" s="318"/>
      <c r="AB34" s="157"/>
      <c r="AC34" s="189"/>
      <c r="AD34" s="213"/>
      <c r="AE34" s="255"/>
      <c r="AF34" s="276"/>
      <c r="AG34" s="143" t="s">
        <v>180</v>
      </c>
    </row>
    <row r="35" spans="1:33" ht="23.25" customHeight="1" x14ac:dyDescent="0.25">
      <c r="A35" s="131" t="s">
        <v>154</v>
      </c>
      <c r="B35" s="312" t="s">
        <v>153</v>
      </c>
      <c r="C35" s="312"/>
      <c r="D35" s="312"/>
      <c r="E35" s="312"/>
      <c r="F35" s="312"/>
      <c r="G35" s="312"/>
      <c r="H35" s="312"/>
      <c r="I35" s="312"/>
      <c r="J35" s="312"/>
      <c r="K35" s="312"/>
      <c r="L35" s="312"/>
      <c r="M35" s="312"/>
      <c r="N35" s="312"/>
      <c r="O35" s="312"/>
      <c r="P35" s="319" t="s">
        <v>183</v>
      </c>
      <c r="Q35" s="319"/>
      <c r="R35" s="319"/>
      <c r="S35" s="319"/>
      <c r="T35" s="319"/>
      <c r="U35" s="319"/>
      <c r="V35" s="319"/>
      <c r="W35" s="319"/>
      <c r="X35" s="319"/>
      <c r="Y35" s="319"/>
      <c r="Z35" s="319"/>
      <c r="AA35" s="319"/>
      <c r="AB35" s="158"/>
      <c r="AC35" s="190"/>
      <c r="AD35" s="214"/>
      <c r="AE35" s="256"/>
      <c r="AF35" s="277"/>
      <c r="AG35" s="143" t="s">
        <v>182</v>
      </c>
    </row>
    <row r="36" spans="1:33" ht="25.5" customHeight="1" x14ac:dyDescent="0.25">
      <c r="A36" s="128" t="s">
        <v>54</v>
      </c>
      <c r="B36" s="312" t="s">
        <v>155</v>
      </c>
      <c r="C36" s="312"/>
      <c r="D36" s="312"/>
      <c r="E36" s="312"/>
      <c r="F36" s="312"/>
      <c r="G36" s="312"/>
      <c r="H36" s="312"/>
      <c r="I36" s="312"/>
      <c r="J36" s="312"/>
      <c r="K36" s="312"/>
      <c r="L36" s="312"/>
      <c r="M36" s="312"/>
      <c r="N36" s="312"/>
      <c r="O36" s="312"/>
      <c r="P36" s="318" t="s">
        <v>185</v>
      </c>
      <c r="Q36" s="318"/>
      <c r="R36" s="318"/>
      <c r="S36" s="318"/>
      <c r="T36" s="318"/>
      <c r="U36" s="318"/>
      <c r="V36" s="318"/>
      <c r="W36" s="318"/>
      <c r="X36" s="318"/>
      <c r="Y36" s="318"/>
      <c r="Z36" s="318"/>
      <c r="AA36" s="318"/>
      <c r="AB36" s="157"/>
      <c r="AC36" s="189"/>
      <c r="AD36" s="213"/>
      <c r="AE36" s="255"/>
      <c r="AF36" s="276"/>
      <c r="AG36" s="143" t="s">
        <v>184</v>
      </c>
    </row>
    <row r="37" spans="1:33" ht="24.75" customHeight="1" x14ac:dyDescent="0.25">
      <c r="A37" s="128" t="s">
        <v>57</v>
      </c>
      <c r="B37" s="312" t="s">
        <v>156</v>
      </c>
      <c r="C37" s="312"/>
      <c r="D37" s="312"/>
      <c r="E37" s="312"/>
      <c r="F37" s="312"/>
      <c r="G37" s="312"/>
      <c r="H37" s="312"/>
      <c r="I37" s="312"/>
      <c r="J37" s="312"/>
      <c r="K37" s="312"/>
      <c r="L37" s="312"/>
      <c r="M37" s="312"/>
      <c r="N37" s="312"/>
      <c r="O37" s="312"/>
      <c r="P37" s="320" t="s">
        <v>187</v>
      </c>
      <c r="Q37" s="320"/>
      <c r="R37" s="320"/>
      <c r="S37" s="320"/>
      <c r="T37" s="320"/>
      <c r="U37" s="320"/>
      <c r="V37" s="320"/>
      <c r="W37" s="320"/>
      <c r="X37" s="320"/>
      <c r="Y37" s="320"/>
      <c r="Z37" s="320"/>
      <c r="AA37" s="320"/>
      <c r="AB37" s="159"/>
      <c r="AC37" s="188"/>
      <c r="AD37" s="215"/>
      <c r="AE37" s="257"/>
      <c r="AF37" s="278"/>
      <c r="AG37" s="143" t="s">
        <v>186</v>
      </c>
    </row>
    <row r="38" spans="1:33" x14ac:dyDescent="0.25">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row>
    <row r="39" spans="1:33" x14ac:dyDescent="0.25">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row>
    <row r="40" spans="1:33" x14ac:dyDescent="0.25">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row>
    <row r="41" spans="1:33" x14ac:dyDescent="0.25">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row>
    <row r="42" spans="1:33" x14ac:dyDescent="0.25">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row>
    <row r="43" spans="1:33" x14ac:dyDescent="0.25">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row>
    <row r="44" spans="1:33" x14ac:dyDescent="0.25">
      <c r="B44" s="63"/>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row>
    <row r="45" spans="1:33" x14ac:dyDescent="0.25">
      <c r="B45" s="63"/>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row>
    <row r="46" spans="1:33" x14ac:dyDescent="0.25">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row>
    <row r="47" spans="1:33" x14ac:dyDescent="0.25">
      <c r="B47" s="63"/>
      <c r="C47" s="63"/>
      <c r="D47" s="63"/>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c r="AF47" s="63"/>
    </row>
    <row r="48" spans="1:33" x14ac:dyDescent="0.25">
      <c r="B48" s="63"/>
      <c r="C48" s="63"/>
      <c r="D48" s="63"/>
      <c r="E48" s="63"/>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row>
    <row r="49" spans="2:32" x14ac:dyDescent="0.25">
      <c r="B49" s="63"/>
      <c r="C49" s="63"/>
      <c r="D49" s="63"/>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row>
    <row r="50" spans="2:32" x14ac:dyDescent="0.25">
      <c r="B50" s="63"/>
      <c r="C50" s="63"/>
      <c r="D50" s="63"/>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row>
    <row r="51" spans="2:32" x14ac:dyDescent="0.25">
      <c r="B51" s="63"/>
      <c r="C51" s="63"/>
      <c r="D51" s="63"/>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row>
  </sheetData>
  <mergeCells count="28">
    <mergeCell ref="A1:G1"/>
    <mergeCell ref="V1:AG1"/>
    <mergeCell ref="B31:O31"/>
    <mergeCell ref="B32:O32"/>
    <mergeCell ref="B33:O33"/>
    <mergeCell ref="B30:O30"/>
    <mergeCell ref="A26:K26"/>
    <mergeCell ref="L26:AG26"/>
    <mergeCell ref="A27:K27"/>
    <mergeCell ref="L27:AG27"/>
    <mergeCell ref="P29:AA29"/>
    <mergeCell ref="P30:AA30"/>
    <mergeCell ref="B2:U2"/>
    <mergeCell ref="B3:U3"/>
    <mergeCell ref="A25:C25"/>
    <mergeCell ref="T25:AG25"/>
    <mergeCell ref="B35:O35"/>
    <mergeCell ref="B36:O36"/>
    <mergeCell ref="B37:O37"/>
    <mergeCell ref="P34:AA34"/>
    <mergeCell ref="P35:AA35"/>
    <mergeCell ref="P36:AA36"/>
    <mergeCell ref="P37:AA37"/>
    <mergeCell ref="B29:O29"/>
    <mergeCell ref="B34:O34"/>
    <mergeCell ref="P31:AA31"/>
    <mergeCell ref="P32:AA32"/>
    <mergeCell ref="P33:AA33"/>
  </mergeCells>
  <printOptions horizontalCentered="1"/>
  <pageMargins left="0.39370078740157483" right="0.39370078740157483" top="0.78740157480314965" bottom="0.59055118110236227" header="0.39370078740157483" footer="0.39370078740157483"/>
  <pageSetup paperSize="9" scale="47" firstPageNumber="76" orientation="landscape" useFirstPageNumber="1" horizontalDpi="4294967294" verticalDpi="4294967294" r:id="rId1"/>
  <headerFooter>
    <oddHeader>&amp;L&amp;"Arial,Regular"&amp;8PCBS: National Accounts at Current and Constant Prices 1994-2012.&amp;R&amp;"Arial,Regular"&amp;8&amp;K00+000ء&amp;K01+000PCBS: الحسابات القومية بالاسعار الجارية والثابتة 1994-2012</oddHeader>
    <oddFooter xml:space="preserve">&amp;C&amp;9&amp;P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7"/>
  <sheetViews>
    <sheetView topLeftCell="V1" zoomScaleNormal="100" zoomScaleSheetLayoutView="80" workbookViewId="0">
      <selection activeCell="M25" sqref="M25"/>
    </sheetView>
  </sheetViews>
  <sheetFormatPr defaultRowHeight="15" x14ac:dyDescent="0.25"/>
  <cols>
    <col min="1" max="1" width="28.5703125" customWidth="1"/>
    <col min="2" max="32" width="9" customWidth="1"/>
    <col min="33" max="33" width="30.7109375" customWidth="1"/>
  </cols>
  <sheetData>
    <row r="1" spans="1:35" x14ac:dyDescent="0.25">
      <c r="A1" s="297"/>
      <c r="B1" s="297"/>
      <c r="C1" s="297"/>
      <c r="D1" s="297"/>
      <c r="E1" s="297"/>
      <c r="F1" s="297"/>
      <c r="G1" s="297"/>
      <c r="H1" s="147"/>
      <c r="I1" s="147"/>
      <c r="J1" s="147"/>
      <c r="K1" s="147"/>
      <c r="L1" s="147"/>
      <c r="M1" s="147"/>
      <c r="N1" s="147"/>
      <c r="O1" s="147"/>
      <c r="P1" s="147"/>
      <c r="Q1" s="147"/>
      <c r="R1" s="147"/>
      <c r="S1" s="147"/>
      <c r="T1" s="147"/>
      <c r="U1" s="147"/>
      <c r="V1" s="298"/>
      <c r="W1" s="298"/>
      <c r="X1" s="298"/>
      <c r="Y1" s="298"/>
      <c r="Z1" s="298"/>
      <c r="AA1" s="298"/>
      <c r="AB1" s="298"/>
      <c r="AC1" s="298"/>
      <c r="AD1" s="298"/>
      <c r="AE1" s="298"/>
      <c r="AF1" s="298"/>
      <c r="AG1" s="298"/>
    </row>
    <row r="2" spans="1:35" ht="29.25" customHeight="1" x14ac:dyDescent="0.25">
      <c r="B2" s="301" t="s">
        <v>220</v>
      </c>
      <c r="C2" s="301"/>
      <c r="D2" s="301"/>
      <c r="E2" s="301"/>
      <c r="F2" s="301"/>
      <c r="G2" s="301"/>
      <c r="H2" s="301"/>
      <c r="I2" s="301"/>
      <c r="J2" s="301"/>
      <c r="K2" s="301"/>
      <c r="L2" s="301"/>
      <c r="M2" s="301"/>
      <c r="N2" s="301"/>
      <c r="O2" s="301"/>
      <c r="P2" s="301"/>
      <c r="Q2" s="301"/>
      <c r="R2" s="301"/>
      <c r="S2" s="301"/>
      <c r="T2" s="301"/>
      <c r="U2" s="301"/>
      <c r="V2" s="64"/>
      <c r="W2" s="114"/>
      <c r="X2" s="114"/>
      <c r="Y2" s="84"/>
      <c r="Z2" s="96"/>
      <c r="AA2" s="120"/>
      <c r="AB2" s="150"/>
      <c r="AC2" s="180"/>
      <c r="AD2" s="207"/>
      <c r="AE2" s="247"/>
      <c r="AF2" s="268"/>
    </row>
    <row r="3" spans="1:35" ht="29.25" customHeight="1" x14ac:dyDescent="0.25">
      <c r="A3" s="3"/>
      <c r="B3" s="302" t="s">
        <v>221</v>
      </c>
      <c r="C3" s="302"/>
      <c r="D3" s="302"/>
      <c r="E3" s="302"/>
      <c r="F3" s="302"/>
      <c r="G3" s="302"/>
      <c r="H3" s="302"/>
      <c r="I3" s="302"/>
      <c r="J3" s="302"/>
      <c r="K3" s="302"/>
      <c r="L3" s="302"/>
      <c r="M3" s="302"/>
      <c r="N3" s="302"/>
      <c r="O3" s="302"/>
      <c r="P3" s="302"/>
      <c r="Q3" s="302"/>
      <c r="R3" s="302"/>
      <c r="S3" s="302"/>
      <c r="T3" s="302"/>
      <c r="U3" s="302"/>
      <c r="V3" s="65"/>
      <c r="W3" s="115"/>
      <c r="X3" s="115"/>
      <c r="Y3" s="85"/>
      <c r="Z3" s="97"/>
      <c r="AA3" s="121"/>
      <c r="AB3" s="151"/>
      <c r="AC3" s="181"/>
      <c r="AD3" s="208"/>
      <c r="AE3" s="248"/>
      <c r="AF3" s="269"/>
      <c r="AG3" s="3"/>
    </row>
    <row r="4" spans="1:35" ht="17.25" customHeight="1" x14ac:dyDescent="0.25">
      <c r="A4" s="18" t="s">
        <v>124</v>
      </c>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2" t="s">
        <v>20</v>
      </c>
    </row>
    <row r="5" spans="1:35" ht="16.5" customHeight="1" x14ac:dyDescent="0.25">
      <c r="A5" s="5" t="s">
        <v>37</v>
      </c>
      <c r="B5" s="30">
        <v>1994</v>
      </c>
      <c r="C5" s="30">
        <v>1995</v>
      </c>
      <c r="D5" s="30">
        <v>1996</v>
      </c>
      <c r="E5" s="30">
        <v>1997</v>
      </c>
      <c r="F5" s="30">
        <v>1998</v>
      </c>
      <c r="G5" s="30">
        <v>1999</v>
      </c>
      <c r="H5" s="30">
        <v>2000</v>
      </c>
      <c r="I5" s="30">
        <v>2001</v>
      </c>
      <c r="J5" s="30">
        <v>2002</v>
      </c>
      <c r="K5" s="30">
        <v>2003</v>
      </c>
      <c r="L5" s="30">
        <v>2004</v>
      </c>
      <c r="M5" s="30">
        <v>2005</v>
      </c>
      <c r="N5" s="30">
        <v>2006</v>
      </c>
      <c r="O5" s="30">
        <v>2007</v>
      </c>
      <c r="P5" s="30">
        <v>2008</v>
      </c>
      <c r="Q5" s="30">
        <v>2009</v>
      </c>
      <c r="R5" s="30">
        <v>2010</v>
      </c>
      <c r="S5" s="30">
        <v>2011</v>
      </c>
      <c r="T5" s="30">
        <v>2012</v>
      </c>
      <c r="U5" s="30">
        <v>2013</v>
      </c>
      <c r="V5" s="30">
        <v>2014</v>
      </c>
      <c r="W5" s="30">
        <v>2015</v>
      </c>
      <c r="X5" s="30">
        <v>2016</v>
      </c>
      <c r="Y5" s="30">
        <v>2017</v>
      </c>
      <c r="Z5" s="30">
        <v>2018</v>
      </c>
      <c r="AA5" s="30">
        <v>2019</v>
      </c>
      <c r="AB5" s="30">
        <v>2020</v>
      </c>
      <c r="AC5" s="67">
        <v>2021</v>
      </c>
      <c r="AD5" s="30">
        <v>2022</v>
      </c>
      <c r="AE5" s="30">
        <v>2023</v>
      </c>
      <c r="AF5" s="30">
        <v>2024</v>
      </c>
      <c r="AG5" s="81" t="s">
        <v>36</v>
      </c>
    </row>
    <row r="6" spans="1:35" s="6" customFormat="1" ht="15" customHeight="1" x14ac:dyDescent="0.25">
      <c r="A6" s="15" t="s">
        <v>78</v>
      </c>
      <c r="B6" s="48">
        <v>2083.1</v>
      </c>
      <c r="C6" s="31">
        <v>2534.4</v>
      </c>
      <c r="D6" s="31">
        <v>2643.3</v>
      </c>
      <c r="E6" s="31">
        <v>2959.4</v>
      </c>
      <c r="F6" s="31">
        <v>3133.1</v>
      </c>
      <c r="G6" s="31">
        <v>3391.7</v>
      </c>
      <c r="H6" s="31">
        <v>3319.7</v>
      </c>
      <c r="I6" s="31">
        <v>3342</v>
      </c>
      <c r="J6" s="7">
        <v>2881.1</v>
      </c>
      <c r="K6" s="31">
        <v>3124.2</v>
      </c>
      <c r="L6" s="7">
        <v>3851.9</v>
      </c>
      <c r="M6" s="31">
        <v>4434.2</v>
      </c>
      <c r="N6" s="31">
        <v>4752.8</v>
      </c>
      <c r="O6" s="7">
        <v>5432.0000000000009</v>
      </c>
      <c r="P6" s="7">
        <v>6887.7000000000007</v>
      </c>
      <c r="Q6" s="7">
        <v>7771.4711825160985</v>
      </c>
      <c r="R6" s="7">
        <v>8861.1</v>
      </c>
      <c r="S6" s="7">
        <v>10209.9</v>
      </c>
      <c r="T6" s="7">
        <v>11042.300000000001</v>
      </c>
      <c r="U6" s="7">
        <v>11908.900000000001</v>
      </c>
      <c r="V6" s="32">
        <v>12463.8</v>
      </c>
      <c r="W6" s="32">
        <v>12538.4</v>
      </c>
      <c r="X6" s="32">
        <v>13658.900000000001</v>
      </c>
      <c r="Y6" s="32">
        <v>14114</v>
      </c>
      <c r="Z6" s="32">
        <v>14497.9</v>
      </c>
      <c r="AA6" s="32">
        <v>15282.8</v>
      </c>
      <c r="AB6" s="198">
        <v>13921.199999999999</v>
      </c>
      <c r="AC6" s="198">
        <v>16389.100000000002</v>
      </c>
      <c r="AD6" s="200">
        <v>18558.300000000003</v>
      </c>
      <c r="AE6" s="200">
        <v>18048.400000000001</v>
      </c>
      <c r="AF6" s="200">
        <v>15004.199999999999</v>
      </c>
      <c r="AG6" s="222" t="s">
        <v>38</v>
      </c>
      <c r="AI6" s="244">
        <f>AD6-'[2]EXP WB'!B6</f>
        <v>0</v>
      </c>
    </row>
    <row r="7" spans="1:35" s="6" customFormat="1" ht="24.95" customHeight="1" x14ac:dyDescent="0.25">
      <c r="A7" s="16" t="s">
        <v>79</v>
      </c>
      <c r="B7" s="50">
        <v>1700.4</v>
      </c>
      <c r="C7" s="33">
        <v>2081.1</v>
      </c>
      <c r="D7" s="33">
        <v>2137.1</v>
      </c>
      <c r="E7" s="33">
        <v>2400.6</v>
      </c>
      <c r="F7" s="33">
        <v>2505.6</v>
      </c>
      <c r="G7" s="33">
        <v>2695.7</v>
      </c>
      <c r="H7" s="33">
        <v>2598.3000000000002</v>
      </c>
      <c r="I7" s="33">
        <v>2644.9</v>
      </c>
      <c r="J7" s="4">
        <v>2180.9</v>
      </c>
      <c r="K7" s="33">
        <v>2471.6999999999998</v>
      </c>
      <c r="L7" s="4">
        <v>3007.9</v>
      </c>
      <c r="M7" s="33">
        <v>3437.9</v>
      </c>
      <c r="N7" s="33">
        <v>3650.6</v>
      </c>
      <c r="O7" s="4">
        <v>4107.6000000000004</v>
      </c>
      <c r="P7" s="4">
        <v>5598.3</v>
      </c>
      <c r="Q7" s="4">
        <v>6062.1</v>
      </c>
      <c r="R7" s="4">
        <v>7059.7</v>
      </c>
      <c r="S7" s="4">
        <v>8059.8</v>
      </c>
      <c r="T7" s="4">
        <v>8648.4</v>
      </c>
      <c r="U7" s="4">
        <v>9248</v>
      </c>
      <c r="V7" s="33">
        <v>9686.9</v>
      </c>
      <c r="W7" s="33">
        <v>9777.1</v>
      </c>
      <c r="X7" s="33">
        <v>10784.7</v>
      </c>
      <c r="Y7" s="33">
        <v>11447.5</v>
      </c>
      <c r="Z7" s="33">
        <v>11575.3</v>
      </c>
      <c r="AA7" s="33">
        <v>12331.9</v>
      </c>
      <c r="AB7" s="199">
        <v>10842.4</v>
      </c>
      <c r="AC7" s="199">
        <v>12803.4</v>
      </c>
      <c r="AD7" s="199">
        <v>15273.2</v>
      </c>
      <c r="AE7" s="199">
        <v>15305.8</v>
      </c>
      <c r="AF7" s="199">
        <v>12500.5</v>
      </c>
      <c r="AG7" s="12" t="s">
        <v>39</v>
      </c>
      <c r="AI7" s="244">
        <f>AD7-'[2]EXP WB'!B7</f>
        <v>0</v>
      </c>
    </row>
    <row r="8" spans="1:35" s="10" customFormat="1" ht="15" customHeight="1" x14ac:dyDescent="0.25">
      <c r="A8" s="16" t="s">
        <v>80</v>
      </c>
      <c r="B8" s="50">
        <v>295.8</v>
      </c>
      <c r="C8" s="33">
        <v>349.4</v>
      </c>
      <c r="D8" s="33">
        <v>400.1</v>
      </c>
      <c r="E8" s="33">
        <v>463.2</v>
      </c>
      <c r="F8" s="33">
        <v>517</v>
      </c>
      <c r="G8" s="33">
        <v>584.6</v>
      </c>
      <c r="H8" s="33">
        <v>635.6</v>
      </c>
      <c r="I8" s="33">
        <v>606.79999999999995</v>
      </c>
      <c r="J8" s="4">
        <v>616.5</v>
      </c>
      <c r="K8" s="33">
        <v>550.29999999999995</v>
      </c>
      <c r="L8" s="4">
        <v>744.6</v>
      </c>
      <c r="M8" s="33">
        <v>890.8</v>
      </c>
      <c r="N8" s="33">
        <v>982</v>
      </c>
      <c r="O8" s="4">
        <v>1189.0999999999999</v>
      </c>
      <c r="P8" s="4">
        <v>1117.9000000000001</v>
      </c>
      <c r="Q8" s="4">
        <v>1503.3711825160983</v>
      </c>
      <c r="R8" s="4">
        <v>1610.7</v>
      </c>
      <c r="S8" s="4">
        <v>1961.6</v>
      </c>
      <c r="T8" s="4">
        <v>2161.3000000000002</v>
      </c>
      <c r="U8" s="4">
        <v>2366.6999999999998</v>
      </c>
      <c r="V8" s="33">
        <v>2502.1999999999998</v>
      </c>
      <c r="W8" s="33">
        <v>2512</v>
      </c>
      <c r="X8" s="33">
        <v>2629.2</v>
      </c>
      <c r="Y8" s="33">
        <v>2416.4</v>
      </c>
      <c r="Z8" s="33">
        <v>2680.2</v>
      </c>
      <c r="AA8" s="33">
        <v>2696</v>
      </c>
      <c r="AB8" s="199">
        <v>2818.9</v>
      </c>
      <c r="AC8" s="199">
        <v>3327.3</v>
      </c>
      <c r="AD8" s="199">
        <v>3005.2</v>
      </c>
      <c r="AE8" s="199">
        <v>2546.6999999999998</v>
      </c>
      <c r="AF8" s="199">
        <v>2424.3000000000002</v>
      </c>
      <c r="AG8" s="12" t="s">
        <v>40</v>
      </c>
      <c r="AI8" s="244">
        <f>AD8-'[2]EXP WB'!B8</f>
        <v>0</v>
      </c>
    </row>
    <row r="9" spans="1:35" s="10" customFormat="1" ht="15" customHeight="1" x14ac:dyDescent="0.25">
      <c r="A9" s="16" t="s">
        <v>84</v>
      </c>
      <c r="B9" s="50">
        <v>86.9</v>
      </c>
      <c r="C9" s="33">
        <v>103.9</v>
      </c>
      <c r="D9" s="33">
        <v>106.1</v>
      </c>
      <c r="E9" s="33">
        <v>95.6</v>
      </c>
      <c r="F9" s="33">
        <v>110.5</v>
      </c>
      <c r="G9" s="33">
        <v>111.4</v>
      </c>
      <c r="H9" s="33">
        <v>85.8</v>
      </c>
      <c r="I9" s="33">
        <v>90.3</v>
      </c>
      <c r="J9" s="4">
        <v>83.7</v>
      </c>
      <c r="K9" s="33">
        <v>102.2</v>
      </c>
      <c r="L9" s="4">
        <v>99.4</v>
      </c>
      <c r="M9" s="33">
        <v>105.5</v>
      </c>
      <c r="N9" s="33">
        <v>120.2</v>
      </c>
      <c r="O9" s="4">
        <v>135.30000000000001</v>
      </c>
      <c r="P9" s="4">
        <v>171.5</v>
      </c>
      <c r="Q9" s="4">
        <v>206</v>
      </c>
      <c r="R9" s="4">
        <v>190.7</v>
      </c>
      <c r="S9" s="4">
        <v>188.5</v>
      </c>
      <c r="T9" s="4">
        <v>232.6</v>
      </c>
      <c r="U9" s="4">
        <v>294.2</v>
      </c>
      <c r="V9" s="33">
        <v>274.7</v>
      </c>
      <c r="W9" s="33">
        <v>249.3</v>
      </c>
      <c r="X9" s="33">
        <v>245</v>
      </c>
      <c r="Y9" s="33">
        <v>250.1</v>
      </c>
      <c r="Z9" s="33">
        <v>242.4</v>
      </c>
      <c r="AA9" s="33">
        <v>254.9</v>
      </c>
      <c r="AB9" s="199">
        <v>259.89999999999998</v>
      </c>
      <c r="AC9" s="199">
        <v>258.39999999999998</v>
      </c>
      <c r="AD9" s="199">
        <v>279.89999999999998</v>
      </c>
      <c r="AE9" s="199">
        <v>195.9</v>
      </c>
      <c r="AF9" s="199">
        <v>79.400000000000006</v>
      </c>
      <c r="AG9" s="12" t="s">
        <v>41</v>
      </c>
      <c r="AI9" s="244">
        <f>AD9-'[2]EXP WB'!B9</f>
        <v>0</v>
      </c>
    </row>
    <row r="10" spans="1:35" s="10" customFormat="1" ht="24.95" customHeight="1" x14ac:dyDescent="0.25">
      <c r="A10" s="15" t="s">
        <v>49</v>
      </c>
      <c r="B10" s="49">
        <v>748.6</v>
      </c>
      <c r="C10" s="32">
        <v>818.4</v>
      </c>
      <c r="D10" s="32">
        <v>807</v>
      </c>
      <c r="E10" s="32">
        <v>868.8</v>
      </c>
      <c r="F10" s="32">
        <v>955.6</v>
      </c>
      <c r="G10" s="32">
        <v>1353.3</v>
      </c>
      <c r="H10" s="32">
        <v>1011.9</v>
      </c>
      <c r="I10" s="32">
        <v>860.6</v>
      </c>
      <c r="J10" s="7">
        <v>672.1</v>
      </c>
      <c r="K10" s="32">
        <v>756.7</v>
      </c>
      <c r="L10" s="7">
        <v>736.2</v>
      </c>
      <c r="M10" s="32">
        <v>765.59999999999991</v>
      </c>
      <c r="N10" s="32">
        <v>808.2</v>
      </c>
      <c r="O10" s="7">
        <v>1029.3</v>
      </c>
      <c r="P10" s="7">
        <v>1255.7</v>
      </c>
      <c r="Q10" s="7">
        <v>1463.3999999999999</v>
      </c>
      <c r="R10" s="7">
        <v>1591</v>
      </c>
      <c r="S10" s="7">
        <v>1754.3000000000002</v>
      </c>
      <c r="T10" s="7">
        <v>2182</v>
      </c>
      <c r="U10" s="7">
        <v>2603.7999999999997</v>
      </c>
      <c r="V10" s="32">
        <v>2900.3</v>
      </c>
      <c r="W10" s="32">
        <v>3048.2000000000003</v>
      </c>
      <c r="X10" s="32">
        <v>3256.3999999999996</v>
      </c>
      <c r="Y10" s="32">
        <v>3842.4</v>
      </c>
      <c r="Z10" s="32">
        <v>4158.7</v>
      </c>
      <c r="AA10" s="32">
        <v>4128.1000000000004</v>
      </c>
      <c r="AB10" s="200">
        <v>3488.4</v>
      </c>
      <c r="AC10" s="200">
        <v>4298.3999999999996</v>
      </c>
      <c r="AD10" s="200">
        <v>4726</v>
      </c>
      <c r="AE10" s="200">
        <v>4448.3999999999996</v>
      </c>
      <c r="AF10" s="200">
        <v>3769</v>
      </c>
      <c r="AG10" s="11" t="s">
        <v>42</v>
      </c>
      <c r="AI10" s="244">
        <f>AD10-'[2]EXP WB'!B10</f>
        <v>0</v>
      </c>
    </row>
    <row r="11" spans="1:35" s="10" customFormat="1" ht="36" customHeight="1" x14ac:dyDescent="0.25">
      <c r="A11" s="16" t="s">
        <v>85</v>
      </c>
      <c r="B11" s="50">
        <v>724.4</v>
      </c>
      <c r="C11" s="33">
        <v>778.3</v>
      </c>
      <c r="D11" s="33">
        <v>769.2</v>
      </c>
      <c r="E11" s="33">
        <v>817.4</v>
      </c>
      <c r="F11" s="33">
        <v>917</v>
      </c>
      <c r="G11" s="33">
        <v>1259.7</v>
      </c>
      <c r="H11" s="33">
        <v>979.2</v>
      </c>
      <c r="I11" s="33">
        <v>845.5</v>
      </c>
      <c r="J11" s="4">
        <v>659.9</v>
      </c>
      <c r="K11" s="33">
        <v>740.9</v>
      </c>
      <c r="L11" s="4">
        <v>717</v>
      </c>
      <c r="M11" s="33">
        <v>751.8</v>
      </c>
      <c r="N11" s="33">
        <v>784.5</v>
      </c>
      <c r="O11" s="4">
        <v>994.09999999999991</v>
      </c>
      <c r="P11" s="4">
        <v>1201.9000000000001</v>
      </c>
      <c r="Q11" s="4">
        <v>1406.6</v>
      </c>
      <c r="R11" s="4">
        <v>1522.1</v>
      </c>
      <c r="S11" s="4">
        <v>1683.8000000000002</v>
      </c>
      <c r="T11" s="4">
        <v>2010.4</v>
      </c>
      <c r="U11" s="4">
        <v>2422.6</v>
      </c>
      <c r="V11" s="33">
        <v>2699.3</v>
      </c>
      <c r="W11" s="33">
        <v>2862.4</v>
      </c>
      <c r="X11" s="33">
        <v>3076.2</v>
      </c>
      <c r="Y11" s="33">
        <v>3608.5</v>
      </c>
      <c r="Z11" s="33">
        <v>3923.5</v>
      </c>
      <c r="AA11" s="33">
        <v>3870.6000000000004</v>
      </c>
      <c r="AB11" s="199">
        <v>3251.9</v>
      </c>
      <c r="AC11" s="199">
        <v>4023.5</v>
      </c>
      <c r="AD11" s="199">
        <v>4448.7</v>
      </c>
      <c r="AE11" s="199">
        <v>4179.2</v>
      </c>
      <c r="AF11" s="199">
        <v>3522.8</v>
      </c>
      <c r="AG11" s="12" t="s">
        <v>43</v>
      </c>
      <c r="AI11" s="244">
        <f>AD11-'[2]EXP WB'!B11</f>
        <v>0</v>
      </c>
    </row>
    <row r="12" spans="1:35" s="6" customFormat="1" ht="15" customHeight="1" x14ac:dyDescent="0.25">
      <c r="A12" s="16" t="s">
        <v>50</v>
      </c>
      <c r="B12" s="50">
        <v>537.29999999999995</v>
      </c>
      <c r="C12" s="33">
        <v>586</v>
      </c>
      <c r="D12" s="33">
        <v>584</v>
      </c>
      <c r="E12" s="33">
        <v>609.1</v>
      </c>
      <c r="F12" s="33">
        <v>652.70000000000005</v>
      </c>
      <c r="G12" s="33">
        <v>818.1</v>
      </c>
      <c r="H12" s="33">
        <v>573.6</v>
      </c>
      <c r="I12" s="33">
        <v>517.9</v>
      </c>
      <c r="J12" s="4">
        <v>408.6</v>
      </c>
      <c r="K12" s="33">
        <v>430.5</v>
      </c>
      <c r="L12" s="4">
        <v>412.6</v>
      </c>
      <c r="M12" s="33">
        <v>438.8</v>
      </c>
      <c r="N12" s="33">
        <v>456.6</v>
      </c>
      <c r="O12" s="4">
        <v>591.29999999999995</v>
      </c>
      <c r="P12" s="4">
        <v>769.8</v>
      </c>
      <c r="Q12" s="4">
        <v>930.6</v>
      </c>
      <c r="R12" s="4">
        <v>1012.4</v>
      </c>
      <c r="S12" s="4">
        <v>1203.9000000000001</v>
      </c>
      <c r="T12" s="4">
        <v>1487.2</v>
      </c>
      <c r="U12" s="4">
        <v>1768.6</v>
      </c>
      <c r="V12" s="33">
        <v>1816.4</v>
      </c>
      <c r="W12" s="33">
        <v>1921.2</v>
      </c>
      <c r="X12" s="33">
        <v>1959.3</v>
      </c>
      <c r="Y12" s="33">
        <v>2223.6</v>
      </c>
      <c r="Z12" s="33">
        <v>2445.5</v>
      </c>
      <c r="AA12" s="33">
        <v>2376.4</v>
      </c>
      <c r="AB12" s="199">
        <v>1943.7</v>
      </c>
      <c r="AC12" s="199">
        <v>2304.1999999999998</v>
      </c>
      <c r="AD12" s="199">
        <v>2258.1999999999998</v>
      </c>
      <c r="AE12" s="199">
        <v>2156.1</v>
      </c>
      <c r="AF12" s="199">
        <v>1827</v>
      </c>
      <c r="AG12" s="235" t="s">
        <v>58</v>
      </c>
      <c r="AI12" s="244">
        <f>AD12-'[2]EXP WB'!B12</f>
        <v>0</v>
      </c>
    </row>
    <row r="13" spans="1:35" s="6" customFormat="1" ht="24" customHeight="1" x14ac:dyDescent="0.25">
      <c r="A13" s="16" t="s">
        <v>51</v>
      </c>
      <c r="B13" s="50">
        <v>187.1</v>
      </c>
      <c r="C13" s="33">
        <v>192.3</v>
      </c>
      <c r="D13" s="33">
        <v>185.2</v>
      </c>
      <c r="E13" s="33">
        <v>208.3</v>
      </c>
      <c r="F13" s="33">
        <v>264.3</v>
      </c>
      <c r="G13" s="33">
        <v>441.6</v>
      </c>
      <c r="H13" s="33">
        <v>405.6</v>
      </c>
      <c r="I13" s="33">
        <v>327.60000000000002</v>
      </c>
      <c r="J13" s="4">
        <v>251.3</v>
      </c>
      <c r="K13" s="33">
        <v>310.39999999999998</v>
      </c>
      <c r="L13" s="4">
        <v>304.39999999999998</v>
      </c>
      <c r="M13" s="33">
        <v>313</v>
      </c>
      <c r="N13" s="33">
        <v>327.9</v>
      </c>
      <c r="O13" s="4">
        <v>402.8</v>
      </c>
      <c r="P13" s="4">
        <v>432.1</v>
      </c>
      <c r="Q13" s="4">
        <v>476</v>
      </c>
      <c r="R13" s="4">
        <v>509.7</v>
      </c>
      <c r="S13" s="4">
        <v>479.9</v>
      </c>
      <c r="T13" s="4">
        <v>523.20000000000005</v>
      </c>
      <c r="U13" s="4">
        <v>654</v>
      </c>
      <c r="V13" s="33">
        <v>882.9</v>
      </c>
      <c r="W13" s="33">
        <v>941.2</v>
      </c>
      <c r="X13" s="33">
        <v>1116.9000000000001</v>
      </c>
      <c r="Y13" s="33">
        <v>1384.9</v>
      </c>
      <c r="Z13" s="33">
        <v>1478</v>
      </c>
      <c r="AA13" s="33">
        <v>1494.2</v>
      </c>
      <c r="AB13" s="199">
        <v>1308.2</v>
      </c>
      <c r="AC13" s="199">
        <v>1719.3</v>
      </c>
      <c r="AD13" s="199">
        <v>2190.5</v>
      </c>
      <c r="AE13" s="199">
        <v>2023.1</v>
      </c>
      <c r="AF13" s="199">
        <v>1695.8</v>
      </c>
      <c r="AG13" s="235" t="s">
        <v>59</v>
      </c>
      <c r="AI13" s="244">
        <f>AD13-'[2]EXP WB'!B13</f>
        <v>0</v>
      </c>
    </row>
    <row r="14" spans="1:35" s="6" customFormat="1" ht="15" customHeight="1" x14ac:dyDescent="0.25">
      <c r="A14" s="16" t="s">
        <v>81</v>
      </c>
      <c r="B14" s="50">
        <v>24.2</v>
      </c>
      <c r="C14" s="33">
        <v>40.1</v>
      </c>
      <c r="D14" s="33">
        <v>37.799999999999997</v>
      </c>
      <c r="E14" s="33">
        <v>51.4</v>
      </c>
      <c r="F14" s="33">
        <v>38.6</v>
      </c>
      <c r="G14" s="33">
        <v>93.6</v>
      </c>
      <c r="H14" s="33">
        <v>32.700000000000003</v>
      </c>
      <c r="I14" s="33">
        <v>15.1</v>
      </c>
      <c r="J14" s="4">
        <v>12.2</v>
      </c>
      <c r="K14" s="33">
        <v>15.8</v>
      </c>
      <c r="L14" s="4">
        <v>19.2</v>
      </c>
      <c r="M14" s="33">
        <v>13.8</v>
      </c>
      <c r="N14" s="33">
        <v>23.7</v>
      </c>
      <c r="O14" s="4">
        <v>35.200000000000003</v>
      </c>
      <c r="P14" s="4">
        <v>53.8</v>
      </c>
      <c r="Q14" s="4">
        <v>56.8</v>
      </c>
      <c r="R14" s="4">
        <v>68.900000000000006</v>
      </c>
      <c r="S14" s="4">
        <v>70.5</v>
      </c>
      <c r="T14" s="4">
        <v>171.6</v>
      </c>
      <c r="U14" s="4">
        <v>181.2</v>
      </c>
      <c r="V14" s="33">
        <v>201</v>
      </c>
      <c r="W14" s="33">
        <v>185.8</v>
      </c>
      <c r="X14" s="33">
        <v>180.2</v>
      </c>
      <c r="Y14" s="33">
        <v>233.9</v>
      </c>
      <c r="Z14" s="33">
        <v>235.2</v>
      </c>
      <c r="AA14" s="33">
        <v>257.5</v>
      </c>
      <c r="AB14" s="199">
        <v>236.5</v>
      </c>
      <c r="AC14" s="199">
        <v>274.89999999999998</v>
      </c>
      <c r="AD14" s="199">
        <v>277.3</v>
      </c>
      <c r="AE14" s="199">
        <v>269.2</v>
      </c>
      <c r="AF14" s="199">
        <v>246.20000000000002</v>
      </c>
      <c r="AG14" s="12" t="s">
        <v>44</v>
      </c>
      <c r="AI14" s="244">
        <f>AD14-'[2]EXP WB'!B14</f>
        <v>0</v>
      </c>
    </row>
    <row r="15" spans="1:35" s="6" customFormat="1" ht="15" customHeight="1" x14ac:dyDescent="0.25">
      <c r="A15" s="16" t="s">
        <v>52</v>
      </c>
      <c r="B15" s="50">
        <v>0</v>
      </c>
      <c r="C15" s="33">
        <v>0</v>
      </c>
      <c r="D15" s="33">
        <v>0</v>
      </c>
      <c r="E15" s="33">
        <v>0</v>
      </c>
      <c r="F15" s="33">
        <v>0</v>
      </c>
      <c r="G15" s="33">
        <v>0</v>
      </c>
      <c r="H15" s="33">
        <v>0</v>
      </c>
      <c r="I15" s="33">
        <v>0</v>
      </c>
      <c r="J15" s="4">
        <v>0</v>
      </c>
      <c r="K15" s="33">
        <v>0</v>
      </c>
      <c r="L15" s="4">
        <v>0</v>
      </c>
      <c r="M15" s="33">
        <v>0</v>
      </c>
      <c r="N15" s="33">
        <v>0</v>
      </c>
      <c r="O15" s="4">
        <v>0</v>
      </c>
      <c r="P15" s="4">
        <v>0</v>
      </c>
      <c r="Q15" s="4">
        <v>0</v>
      </c>
      <c r="R15" s="4">
        <v>0</v>
      </c>
      <c r="S15" s="4">
        <v>0</v>
      </c>
      <c r="T15" s="4">
        <v>0</v>
      </c>
      <c r="U15" s="4">
        <v>0</v>
      </c>
      <c r="V15" s="33">
        <v>0</v>
      </c>
      <c r="W15" s="33">
        <v>0</v>
      </c>
      <c r="X15" s="33">
        <v>0</v>
      </c>
      <c r="Y15" s="33">
        <v>0</v>
      </c>
      <c r="Z15" s="33">
        <v>0</v>
      </c>
      <c r="AA15" s="33">
        <v>0</v>
      </c>
      <c r="AB15" s="199">
        <v>0</v>
      </c>
      <c r="AC15" s="199">
        <v>0</v>
      </c>
      <c r="AD15" s="199">
        <v>0</v>
      </c>
      <c r="AE15" s="199">
        <v>0</v>
      </c>
      <c r="AF15" s="199">
        <v>0</v>
      </c>
      <c r="AG15" s="12" t="s">
        <v>45</v>
      </c>
      <c r="AI15" s="244">
        <f>AD15-'[2]EXP WB'!B15</f>
        <v>0</v>
      </c>
    </row>
    <row r="16" spans="1:35" s="6" customFormat="1" ht="15" customHeight="1" x14ac:dyDescent="0.25">
      <c r="A16" s="15" t="s">
        <v>53</v>
      </c>
      <c r="B16" s="49">
        <v>-1016.4</v>
      </c>
      <c r="C16" s="32">
        <v>-1217.7</v>
      </c>
      <c r="D16" s="32">
        <v>-1208</v>
      </c>
      <c r="E16" s="32">
        <v>-1330.5</v>
      </c>
      <c r="F16" s="32">
        <v>-1387.6</v>
      </c>
      <c r="G16" s="32">
        <v>-1803.5</v>
      </c>
      <c r="H16" s="32">
        <v>-1313.4</v>
      </c>
      <c r="I16" s="32">
        <v>-1490.9</v>
      </c>
      <c r="J16" s="7">
        <v>-1157</v>
      </c>
      <c r="K16" s="32">
        <v>-1291.8</v>
      </c>
      <c r="L16" s="7">
        <v>-1633.5</v>
      </c>
      <c r="M16" s="32">
        <v>-1965.2999999999997</v>
      </c>
      <c r="N16" s="32">
        <v>-1963.6999999999998</v>
      </c>
      <c r="O16" s="7">
        <v>-2311.5</v>
      </c>
      <c r="P16" s="7">
        <v>-2606</v>
      </c>
      <c r="Q16" s="7">
        <v>-3120.3</v>
      </c>
      <c r="R16" s="7">
        <v>-3151.7000000000003</v>
      </c>
      <c r="S16" s="7">
        <v>-3337.6000000000004</v>
      </c>
      <c r="T16" s="7">
        <v>-3799.2999999999997</v>
      </c>
      <c r="U16" s="7">
        <v>-3937.4999999999995</v>
      </c>
      <c r="V16" s="32">
        <v>-4212.6000000000004</v>
      </c>
      <c r="W16" s="32">
        <v>-4574.0999999999995</v>
      </c>
      <c r="X16" s="32">
        <v>-4799.5999999999995</v>
      </c>
      <c r="Y16" s="32">
        <v>-4954.1000000000004</v>
      </c>
      <c r="Z16" s="32">
        <v>-5311.1</v>
      </c>
      <c r="AA16" s="32">
        <v>-5360.2000000000007</v>
      </c>
      <c r="AB16" s="200">
        <v>-4674.2000000000007</v>
      </c>
      <c r="AC16" s="200">
        <v>-5808.2999999999993</v>
      </c>
      <c r="AD16" s="200">
        <v>-7169.9</v>
      </c>
      <c r="AE16" s="200">
        <v>-6662.3000000000011</v>
      </c>
      <c r="AF16" s="200">
        <v>-4486.5</v>
      </c>
      <c r="AG16" s="11" t="s">
        <v>46</v>
      </c>
      <c r="AI16" s="244">
        <f>AD16-'[2]EXP WB'!B16</f>
        <v>0</v>
      </c>
    </row>
    <row r="17" spans="1:35" s="6" customFormat="1" ht="15" customHeight="1" x14ac:dyDescent="0.25">
      <c r="A17" s="16" t="s">
        <v>54</v>
      </c>
      <c r="B17" s="50">
        <v>373.5</v>
      </c>
      <c r="C17" s="33">
        <v>514.6</v>
      </c>
      <c r="D17" s="33">
        <v>494.7</v>
      </c>
      <c r="E17" s="33">
        <v>583.29999999999995</v>
      </c>
      <c r="F17" s="33">
        <v>663.7</v>
      </c>
      <c r="G17" s="33">
        <v>670.6</v>
      </c>
      <c r="H17" s="33">
        <v>752.8</v>
      </c>
      <c r="I17" s="33">
        <v>530.1</v>
      </c>
      <c r="J17" s="4">
        <v>401.7</v>
      </c>
      <c r="K17" s="33">
        <v>423.5</v>
      </c>
      <c r="L17" s="4">
        <v>509.1</v>
      </c>
      <c r="M17" s="33">
        <v>598.4</v>
      </c>
      <c r="N17" s="33">
        <v>639.30000000000007</v>
      </c>
      <c r="O17" s="4">
        <v>967.5</v>
      </c>
      <c r="P17" s="4">
        <v>1134.4000000000001</v>
      </c>
      <c r="Q17" s="4">
        <v>1101.3999999999999</v>
      </c>
      <c r="R17" s="4">
        <v>1338.1</v>
      </c>
      <c r="S17" s="4">
        <v>1649.3999999999999</v>
      </c>
      <c r="T17" s="4">
        <v>1710.1</v>
      </c>
      <c r="U17" s="4">
        <v>1957.4</v>
      </c>
      <c r="V17" s="33">
        <v>2062.2999999999997</v>
      </c>
      <c r="W17" s="33">
        <v>2123.6999999999998</v>
      </c>
      <c r="X17" s="33">
        <v>2079.8000000000002</v>
      </c>
      <c r="Y17" s="33">
        <v>2379.1</v>
      </c>
      <c r="Z17" s="33">
        <v>2433.5</v>
      </c>
      <c r="AA17" s="33">
        <v>2502.8999999999996</v>
      </c>
      <c r="AB17" s="199">
        <v>2237.9</v>
      </c>
      <c r="AC17" s="199">
        <v>2965</v>
      </c>
      <c r="AD17" s="199">
        <v>3322.1</v>
      </c>
      <c r="AE17" s="199">
        <v>3021.5</v>
      </c>
      <c r="AF17" s="199">
        <v>3500.1000000000004</v>
      </c>
      <c r="AG17" s="12" t="s">
        <v>47</v>
      </c>
      <c r="AI17" s="244">
        <f>AD17-'[2]EXP WB'!B17</f>
        <v>0</v>
      </c>
    </row>
    <row r="18" spans="1:35" s="10" customFormat="1" ht="27.95" customHeight="1" x14ac:dyDescent="0.25">
      <c r="A18" s="16" t="s">
        <v>55</v>
      </c>
      <c r="B18" s="50">
        <v>350.8</v>
      </c>
      <c r="C18" s="33">
        <v>478.9</v>
      </c>
      <c r="D18" s="33">
        <v>457.3</v>
      </c>
      <c r="E18" s="33">
        <v>544.20000000000005</v>
      </c>
      <c r="F18" s="33">
        <v>609.5</v>
      </c>
      <c r="G18" s="33">
        <v>595.79999999999995</v>
      </c>
      <c r="H18" s="33">
        <v>620.20000000000005</v>
      </c>
      <c r="I18" s="33">
        <v>464.9</v>
      </c>
      <c r="J18" s="4">
        <v>359.6</v>
      </c>
      <c r="K18" s="33">
        <v>383.6</v>
      </c>
      <c r="L18" s="4">
        <v>461</v>
      </c>
      <c r="M18" s="33">
        <v>503.2</v>
      </c>
      <c r="N18" s="33">
        <v>567.70000000000005</v>
      </c>
      <c r="O18" s="4">
        <v>844.8</v>
      </c>
      <c r="P18" s="4">
        <v>974.4</v>
      </c>
      <c r="Q18" s="4">
        <v>928.8</v>
      </c>
      <c r="R18" s="4">
        <v>1106</v>
      </c>
      <c r="S18" s="4">
        <v>1396.1</v>
      </c>
      <c r="T18" s="4">
        <v>1447.2</v>
      </c>
      <c r="U18" s="4">
        <v>1707.2</v>
      </c>
      <c r="V18" s="33">
        <v>1809.6</v>
      </c>
      <c r="W18" s="33">
        <v>1853.2</v>
      </c>
      <c r="X18" s="33">
        <v>1836.5</v>
      </c>
      <c r="Y18" s="33">
        <v>2102.6</v>
      </c>
      <c r="Z18" s="33">
        <v>2145.3000000000002</v>
      </c>
      <c r="AA18" s="33">
        <v>2141.6999999999998</v>
      </c>
      <c r="AB18" s="199">
        <v>1996.7</v>
      </c>
      <c r="AC18" s="199">
        <v>2644.5</v>
      </c>
      <c r="AD18" s="199">
        <v>2942.4</v>
      </c>
      <c r="AE18" s="199">
        <v>2770.8</v>
      </c>
      <c r="AF18" s="199">
        <v>3238.7000000000003</v>
      </c>
      <c r="AG18" s="235" t="s">
        <v>60</v>
      </c>
      <c r="AI18" s="244">
        <f>AD18-'[2]EXP WB'!B18</f>
        <v>0</v>
      </c>
    </row>
    <row r="19" spans="1:35" s="10" customFormat="1" ht="15" customHeight="1" x14ac:dyDescent="0.25">
      <c r="A19" s="16" t="s">
        <v>56</v>
      </c>
      <c r="B19" s="50">
        <v>22.7</v>
      </c>
      <c r="C19" s="33">
        <v>35.700000000000003</v>
      </c>
      <c r="D19" s="33">
        <v>37.4</v>
      </c>
      <c r="E19" s="33">
        <v>39.1</v>
      </c>
      <c r="F19" s="33">
        <v>54.2</v>
      </c>
      <c r="G19" s="33">
        <v>74.8</v>
      </c>
      <c r="H19" s="33">
        <v>132.6</v>
      </c>
      <c r="I19" s="33">
        <v>65.2</v>
      </c>
      <c r="J19" s="4">
        <v>42.1</v>
      </c>
      <c r="K19" s="33">
        <v>39.9</v>
      </c>
      <c r="L19" s="4">
        <v>48.1</v>
      </c>
      <c r="M19" s="33">
        <v>95.2</v>
      </c>
      <c r="N19" s="33">
        <v>71.599999999999994</v>
      </c>
      <c r="O19" s="4">
        <v>122.7</v>
      </c>
      <c r="P19" s="4">
        <v>160</v>
      </c>
      <c r="Q19" s="4">
        <v>172.6</v>
      </c>
      <c r="R19" s="4">
        <v>232.1</v>
      </c>
      <c r="S19" s="4">
        <v>253.3</v>
      </c>
      <c r="T19" s="4">
        <v>262.89999999999998</v>
      </c>
      <c r="U19" s="4">
        <v>250.2</v>
      </c>
      <c r="V19" s="33">
        <v>252.7</v>
      </c>
      <c r="W19" s="33">
        <v>270.5</v>
      </c>
      <c r="X19" s="33">
        <v>243.3</v>
      </c>
      <c r="Y19" s="33">
        <v>276.5</v>
      </c>
      <c r="Z19" s="33">
        <v>288.2</v>
      </c>
      <c r="AA19" s="33">
        <v>361.2</v>
      </c>
      <c r="AB19" s="199">
        <v>241.2</v>
      </c>
      <c r="AC19" s="199">
        <v>320.5</v>
      </c>
      <c r="AD19" s="199">
        <v>379.7</v>
      </c>
      <c r="AE19" s="199">
        <v>250.7</v>
      </c>
      <c r="AF19" s="199">
        <v>261.39999999999998</v>
      </c>
      <c r="AG19" s="235" t="s">
        <v>61</v>
      </c>
      <c r="AI19" s="244">
        <f>AD19-'[2]EXP WB'!B19</f>
        <v>0</v>
      </c>
    </row>
    <row r="20" spans="1:35" s="10" customFormat="1" ht="24.95" customHeight="1" x14ac:dyDescent="0.25">
      <c r="A20" s="16" t="s">
        <v>57</v>
      </c>
      <c r="B20" s="50">
        <v>1389.9</v>
      </c>
      <c r="C20" s="33">
        <v>1732.3</v>
      </c>
      <c r="D20" s="33">
        <v>1702.7</v>
      </c>
      <c r="E20" s="33">
        <v>1913.8</v>
      </c>
      <c r="F20" s="33">
        <v>2051.3000000000002</v>
      </c>
      <c r="G20" s="33">
        <v>2474.1</v>
      </c>
      <c r="H20" s="33">
        <v>2066.1999999999998</v>
      </c>
      <c r="I20" s="33">
        <v>2021</v>
      </c>
      <c r="J20" s="4">
        <v>1558.7</v>
      </c>
      <c r="K20" s="33">
        <v>1715.3</v>
      </c>
      <c r="L20" s="4">
        <v>2142.6</v>
      </c>
      <c r="M20" s="33">
        <v>2563.6999999999998</v>
      </c>
      <c r="N20" s="33">
        <v>2603</v>
      </c>
      <c r="O20" s="4">
        <v>3279</v>
      </c>
      <c r="P20" s="4">
        <v>3740.4</v>
      </c>
      <c r="Q20" s="4">
        <v>4221.7</v>
      </c>
      <c r="R20" s="4">
        <v>4489.8</v>
      </c>
      <c r="S20" s="4">
        <v>4987</v>
      </c>
      <c r="T20" s="4">
        <v>5509.4</v>
      </c>
      <c r="U20" s="4">
        <v>5894.9</v>
      </c>
      <c r="V20" s="33">
        <v>6274.9</v>
      </c>
      <c r="W20" s="33">
        <v>6697.7999999999993</v>
      </c>
      <c r="X20" s="33">
        <v>6879.4</v>
      </c>
      <c r="Y20" s="33">
        <v>7333.2</v>
      </c>
      <c r="Z20" s="33">
        <v>7744.6</v>
      </c>
      <c r="AA20" s="33">
        <v>7863.1</v>
      </c>
      <c r="AB20" s="199">
        <v>6912.1</v>
      </c>
      <c r="AC20" s="199">
        <v>8773.2999999999993</v>
      </c>
      <c r="AD20" s="199">
        <v>10492</v>
      </c>
      <c r="AE20" s="199">
        <v>9683.8000000000011</v>
      </c>
      <c r="AF20" s="199">
        <v>7986.6</v>
      </c>
      <c r="AG20" s="12" t="s">
        <v>48</v>
      </c>
      <c r="AI20" s="244">
        <f>AD20-'[2]EXP WB'!B20</f>
        <v>0</v>
      </c>
    </row>
    <row r="21" spans="1:35" s="10" customFormat="1" ht="24.95" customHeight="1" x14ac:dyDescent="0.25">
      <c r="A21" s="16" t="s">
        <v>55</v>
      </c>
      <c r="B21" s="50">
        <v>1211.7</v>
      </c>
      <c r="C21" s="33">
        <v>1567.3</v>
      </c>
      <c r="D21" s="33">
        <v>1524</v>
      </c>
      <c r="E21" s="33">
        <v>1706.4</v>
      </c>
      <c r="F21" s="33">
        <v>1821.7</v>
      </c>
      <c r="G21" s="33">
        <v>2260</v>
      </c>
      <c r="H21" s="33">
        <v>1757.6</v>
      </c>
      <c r="I21" s="33">
        <v>1672.2</v>
      </c>
      <c r="J21" s="4">
        <v>1278.0999999999999</v>
      </c>
      <c r="K21" s="33">
        <v>1510.7</v>
      </c>
      <c r="L21" s="4">
        <v>1912.5</v>
      </c>
      <c r="M21" s="33">
        <v>2292</v>
      </c>
      <c r="N21" s="33">
        <v>2365.1</v>
      </c>
      <c r="O21" s="4">
        <v>2956.5</v>
      </c>
      <c r="P21" s="4">
        <v>3415</v>
      </c>
      <c r="Q21" s="4">
        <v>3852.2</v>
      </c>
      <c r="R21" s="4">
        <v>4066.2</v>
      </c>
      <c r="S21" s="4">
        <v>4488.3999999999996</v>
      </c>
      <c r="T21" s="4">
        <v>4905.5</v>
      </c>
      <c r="U21" s="4">
        <v>5271.2</v>
      </c>
      <c r="V21" s="33">
        <v>5693</v>
      </c>
      <c r="W21" s="33">
        <v>6131.4</v>
      </c>
      <c r="X21" s="33">
        <v>6327.4</v>
      </c>
      <c r="Y21" s="33">
        <v>6694.8</v>
      </c>
      <c r="Z21" s="33">
        <v>7119.5</v>
      </c>
      <c r="AA21" s="33">
        <v>7172.1</v>
      </c>
      <c r="AB21" s="199">
        <v>6374.1</v>
      </c>
      <c r="AC21" s="199">
        <v>8133.8</v>
      </c>
      <c r="AD21" s="199">
        <v>9748</v>
      </c>
      <c r="AE21" s="199">
        <v>9003.1</v>
      </c>
      <c r="AF21" s="199">
        <v>7546.3</v>
      </c>
      <c r="AG21" s="235" t="s">
        <v>60</v>
      </c>
      <c r="AI21" s="244">
        <f>AD21-'[2]EXP WB'!B21</f>
        <v>0</v>
      </c>
    </row>
    <row r="22" spans="1:35" s="10" customFormat="1" ht="15" customHeight="1" x14ac:dyDescent="0.25">
      <c r="A22" s="16" t="s">
        <v>56</v>
      </c>
      <c r="B22" s="50">
        <v>178.2</v>
      </c>
      <c r="C22" s="33">
        <v>165</v>
      </c>
      <c r="D22" s="33">
        <v>178.7</v>
      </c>
      <c r="E22" s="33">
        <v>207.4</v>
      </c>
      <c r="F22" s="33">
        <v>229.6</v>
      </c>
      <c r="G22" s="33">
        <v>214.1</v>
      </c>
      <c r="H22" s="33">
        <v>308.60000000000002</v>
      </c>
      <c r="I22" s="33">
        <v>348.8</v>
      </c>
      <c r="J22" s="4">
        <v>280.60000000000002</v>
      </c>
      <c r="K22" s="33">
        <v>204.6</v>
      </c>
      <c r="L22" s="4">
        <v>230.1</v>
      </c>
      <c r="M22" s="33">
        <v>271.7</v>
      </c>
      <c r="N22" s="33">
        <v>237.9</v>
      </c>
      <c r="O22" s="4">
        <v>322.5</v>
      </c>
      <c r="P22" s="4">
        <v>325.39999999999998</v>
      </c>
      <c r="Q22" s="4">
        <v>369.5</v>
      </c>
      <c r="R22" s="4">
        <v>423.6</v>
      </c>
      <c r="S22" s="4">
        <v>498.6</v>
      </c>
      <c r="T22" s="4">
        <v>603.9</v>
      </c>
      <c r="U22" s="4">
        <v>623.70000000000005</v>
      </c>
      <c r="V22" s="33">
        <v>581.9</v>
      </c>
      <c r="W22" s="33">
        <v>566.4</v>
      </c>
      <c r="X22" s="33">
        <v>552</v>
      </c>
      <c r="Y22" s="33">
        <v>638.4</v>
      </c>
      <c r="Z22" s="33">
        <v>625.1</v>
      </c>
      <c r="AA22" s="33">
        <v>691</v>
      </c>
      <c r="AB22" s="199">
        <v>538</v>
      </c>
      <c r="AC22" s="199">
        <v>639.5</v>
      </c>
      <c r="AD22" s="199">
        <v>744</v>
      </c>
      <c r="AE22" s="199">
        <v>680.7</v>
      </c>
      <c r="AF22" s="199">
        <v>440.3</v>
      </c>
      <c r="AG22" s="235" t="s">
        <v>61</v>
      </c>
      <c r="AI22" s="244">
        <f>AD22-'[2]EXP WB'!B22</f>
        <v>0</v>
      </c>
    </row>
    <row r="23" spans="1:35" s="10" customFormat="1" ht="15" customHeight="1" x14ac:dyDescent="0.25">
      <c r="A23" s="16" t="s">
        <v>113</v>
      </c>
      <c r="B23" s="51">
        <v>2</v>
      </c>
      <c r="C23" s="34">
        <v>3</v>
      </c>
      <c r="D23" s="34">
        <v>-14.9</v>
      </c>
      <c r="E23" s="34">
        <v>-22.8</v>
      </c>
      <c r="F23" s="34">
        <v>-12.4</v>
      </c>
      <c r="G23" s="34">
        <v>-5.8</v>
      </c>
      <c r="H23" s="34">
        <v>-22.3</v>
      </c>
      <c r="I23" s="34">
        <v>-5.7</v>
      </c>
      <c r="J23" s="4">
        <v>-26</v>
      </c>
      <c r="K23" s="34">
        <v>-28.3</v>
      </c>
      <c r="L23" s="4">
        <v>88.7</v>
      </c>
      <c r="M23" s="34">
        <v>28.8</v>
      </c>
      <c r="N23" s="34">
        <v>107.8</v>
      </c>
      <c r="O23" s="4">
        <v>116.3</v>
      </c>
      <c r="P23" s="4">
        <v>191.4</v>
      </c>
      <c r="Q23" s="4">
        <v>198</v>
      </c>
      <c r="R23" s="4">
        <v>168.9</v>
      </c>
      <c r="S23" s="4">
        <v>193.5</v>
      </c>
      <c r="T23" s="4">
        <v>200.1</v>
      </c>
      <c r="U23" s="4">
        <v>39.6</v>
      </c>
      <c r="V23" s="34">
        <v>-15.2</v>
      </c>
      <c r="W23" s="34">
        <v>59.8</v>
      </c>
      <c r="X23" s="34">
        <v>66.099999999999994</v>
      </c>
      <c r="Y23" s="33">
        <v>0</v>
      </c>
      <c r="Z23" s="33">
        <v>-48.5</v>
      </c>
      <c r="AA23" s="33">
        <v>69.900000000000006</v>
      </c>
      <c r="AB23" s="201">
        <v>42</v>
      </c>
      <c r="AC23" s="201">
        <v>176</v>
      </c>
      <c r="AD23" s="199">
        <v>-216.6</v>
      </c>
      <c r="AE23" s="199">
        <v>122.30000000000001</v>
      </c>
      <c r="AF23" s="199">
        <v>-39.299999999999997</v>
      </c>
      <c r="AG23" s="236" t="s">
        <v>114</v>
      </c>
      <c r="AI23" s="244">
        <f>AD23-'[2]EXP WB'!B23</f>
        <v>0</v>
      </c>
    </row>
    <row r="24" spans="1:35" s="10" customFormat="1" ht="15" customHeight="1" x14ac:dyDescent="0.25">
      <c r="A24" s="17" t="s">
        <v>18</v>
      </c>
      <c r="B24" s="35">
        <v>1817.3</v>
      </c>
      <c r="C24" s="35">
        <v>2138.1</v>
      </c>
      <c r="D24" s="35">
        <v>2227.4</v>
      </c>
      <c r="E24" s="35">
        <v>2474.9</v>
      </c>
      <c r="F24" s="35">
        <v>2688.7</v>
      </c>
      <c r="G24" s="35">
        <v>2935.7</v>
      </c>
      <c r="H24" s="35">
        <v>2995.9</v>
      </c>
      <c r="I24" s="35">
        <v>2706</v>
      </c>
      <c r="J24" s="8">
        <v>2370.1999999999998</v>
      </c>
      <c r="K24" s="35">
        <v>2560.8000000000002</v>
      </c>
      <c r="L24" s="8">
        <v>3043.3</v>
      </c>
      <c r="M24" s="35">
        <v>3263.3</v>
      </c>
      <c r="N24" s="35">
        <v>3705.1000000000004</v>
      </c>
      <c r="O24" s="8">
        <v>4266.1000000000013</v>
      </c>
      <c r="P24" s="8">
        <v>5728.8000000000011</v>
      </c>
      <c r="Q24" s="8">
        <v>6312.5711825160988</v>
      </c>
      <c r="R24" s="8">
        <v>7469.3</v>
      </c>
      <c r="S24" s="8">
        <v>8820.0999999999985</v>
      </c>
      <c r="T24" s="8">
        <v>9625.1000000000022</v>
      </c>
      <c r="U24" s="8">
        <v>10614.800000000001</v>
      </c>
      <c r="V24" s="35">
        <v>11136.3</v>
      </c>
      <c r="W24" s="83">
        <v>11072.300000000001</v>
      </c>
      <c r="X24" s="58">
        <v>12181.800000000003</v>
      </c>
      <c r="Y24" s="35">
        <v>13002.3</v>
      </c>
      <c r="Z24" s="168">
        <v>13297</v>
      </c>
      <c r="AA24" s="113">
        <v>14120.599999999999</v>
      </c>
      <c r="AB24" s="103">
        <v>12777.399999999998</v>
      </c>
      <c r="AC24" s="83">
        <v>15055.2</v>
      </c>
      <c r="AD24" s="35">
        <v>15897.8</v>
      </c>
      <c r="AE24" s="103">
        <v>15956.800000000001</v>
      </c>
      <c r="AF24" s="103">
        <v>14247.399999999998</v>
      </c>
      <c r="AG24" s="82" t="s">
        <v>19</v>
      </c>
      <c r="AI24" s="244">
        <f>AD24-'[2]EXP WB'!B24</f>
        <v>0</v>
      </c>
    </row>
    <row r="26" spans="1:35" s="95" customFormat="1" ht="12" x14ac:dyDescent="0.2">
      <c r="A26" s="303" t="s">
        <v>135</v>
      </c>
      <c r="B26" s="303"/>
      <c r="C26" s="303"/>
      <c r="D26" s="303"/>
      <c r="E26" s="303"/>
      <c r="F26" s="303"/>
      <c r="G26" s="303"/>
      <c r="H26" s="303"/>
      <c r="I26" s="303"/>
      <c r="J26" s="303"/>
      <c r="K26" s="303"/>
      <c r="L26" s="304" t="s">
        <v>134</v>
      </c>
      <c r="M26" s="304"/>
      <c r="N26" s="304"/>
      <c r="O26" s="304"/>
      <c r="P26" s="304"/>
      <c r="Q26" s="304"/>
      <c r="R26" s="304"/>
      <c r="S26" s="304"/>
      <c r="T26" s="304"/>
      <c r="U26" s="304"/>
      <c r="V26" s="304"/>
      <c r="W26" s="304"/>
      <c r="X26" s="304"/>
      <c r="Y26" s="304"/>
      <c r="Z26" s="304"/>
      <c r="AA26" s="304"/>
      <c r="AB26" s="304"/>
      <c r="AC26" s="304"/>
      <c r="AD26" s="304"/>
      <c r="AE26" s="304"/>
      <c r="AF26" s="304"/>
      <c r="AG26" s="304"/>
    </row>
    <row r="27" spans="1:35" s="95" customFormat="1" ht="12" x14ac:dyDescent="0.2">
      <c r="A27" s="303" t="s">
        <v>198</v>
      </c>
      <c r="B27" s="303"/>
      <c r="C27" s="303"/>
      <c r="D27" s="303"/>
      <c r="E27" s="303"/>
      <c r="F27" s="303"/>
      <c r="G27" s="303"/>
      <c r="H27" s="303"/>
      <c r="I27" s="303"/>
      <c r="J27" s="303"/>
      <c r="K27" s="303"/>
      <c r="L27" s="304" t="s">
        <v>199</v>
      </c>
      <c r="M27" s="304"/>
      <c r="N27" s="304"/>
      <c r="O27" s="304"/>
      <c r="P27" s="304"/>
      <c r="Q27" s="304"/>
      <c r="R27" s="304"/>
      <c r="S27" s="304"/>
      <c r="T27" s="304"/>
      <c r="U27" s="304"/>
      <c r="V27" s="304"/>
      <c r="W27" s="304"/>
      <c r="X27" s="304"/>
      <c r="Y27" s="304"/>
      <c r="Z27" s="304"/>
      <c r="AA27" s="304"/>
      <c r="AB27" s="304"/>
      <c r="AC27" s="304"/>
      <c r="AD27" s="304"/>
      <c r="AE27" s="304"/>
      <c r="AF27" s="304"/>
      <c r="AG27" s="304"/>
    </row>
    <row r="28" spans="1:35" x14ac:dyDescent="0.25">
      <c r="A28" s="132" t="s">
        <v>140</v>
      </c>
      <c r="AG28" s="127" t="s">
        <v>194</v>
      </c>
    </row>
    <row r="29" spans="1:35" ht="27.75" customHeight="1" x14ac:dyDescent="0.25">
      <c r="A29" s="135" t="s">
        <v>93</v>
      </c>
      <c r="B29" s="312" t="s">
        <v>143</v>
      </c>
      <c r="C29" s="312"/>
      <c r="D29" s="312"/>
      <c r="E29" s="312"/>
      <c r="F29" s="312"/>
      <c r="G29" s="312"/>
      <c r="H29" s="312"/>
      <c r="I29" s="312"/>
      <c r="J29" s="312"/>
      <c r="K29" s="312"/>
      <c r="L29" s="312"/>
      <c r="M29" s="312"/>
      <c r="N29" s="312"/>
      <c r="O29" s="312"/>
      <c r="P29" s="324" t="s">
        <v>171</v>
      </c>
      <c r="Q29" s="324"/>
      <c r="R29" s="324"/>
      <c r="S29" s="324"/>
      <c r="T29" s="324"/>
      <c r="U29" s="324"/>
      <c r="V29" s="324"/>
      <c r="W29" s="324"/>
      <c r="X29" s="324"/>
      <c r="Y29" s="324"/>
      <c r="Z29" s="324"/>
      <c r="AA29" s="324"/>
      <c r="AB29" s="163"/>
      <c r="AC29" s="194"/>
      <c r="AD29" s="217"/>
      <c r="AE29" s="259"/>
      <c r="AF29" s="280"/>
      <c r="AG29" s="131" t="s">
        <v>170</v>
      </c>
    </row>
    <row r="30" spans="1:35" ht="28.5" customHeight="1" x14ac:dyDescent="0.25">
      <c r="A30" s="135" t="s">
        <v>144</v>
      </c>
      <c r="B30" s="299" t="s">
        <v>145</v>
      </c>
      <c r="C30" s="299"/>
      <c r="D30" s="299"/>
      <c r="E30" s="299"/>
      <c r="F30" s="299"/>
      <c r="G30" s="299"/>
      <c r="H30" s="299"/>
      <c r="I30" s="299"/>
      <c r="J30" s="299"/>
      <c r="K30" s="299"/>
      <c r="L30" s="299"/>
      <c r="M30" s="299"/>
      <c r="N30" s="299"/>
      <c r="O30" s="299"/>
      <c r="P30" s="300" t="s">
        <v>173</v>
      </c>
      <c r="Q30" s="300"/>
      <c r="R30" s="300"/>
      <c r="S30" s="300"/>
      <c r="T30" s="300"/>
      <c r="U30" s="300"/>
      <c r="V30" s="300"/>
      <c r="W30" s="300"/>
      <c r="X30" s="300"/>
      <c r="Y30" s="300"/>
      <c r="Z30" s="300"/>
      <c r="AA30" s="300"/>
      <c r="AB30" s="149"/>
      <c r="AC30" s="179"/>
      <c r="AD30" s="206"/>
      <c r="AE30" s="246"/>
      <c r="AF30" s="267"/>
      <c r="AG30" s="131" t="s">
        <v>172</v>
      </c>
    </row>
    <row r="31" spans="1:35" ht="37.5" customHeight="1" x14ac:dyDescent="0.25">
      <c r="A31" s="135" t="s">
        <v>146</v>
      </c>
      <c r="B31" s="299" t="s">
        <v>147</v>
      </c>
      <c r="C31" s="299"/>
      <c r="D31" s="299"/>
      <c r="E31" s="299"/>
      <c r="F31" s="299"/>
      <c r="G31" s="299"/>
      <c r="H31" s="299"/>
      <c r="I31" s="299"/>
      <c r="J31" s="299"/>
      <c r="K31" s="299"/>
      <c r="L31" s="299"/>
      <c r="M31" s="299"/>
      <c r="N31" s="299"/>
      <c r="O31" s="299"/>
      <c r="P31" s="326" t="s">
        <v>175</v>
      </c>
      <c r="Q31" s="326"/>
      <c r="R31" s="326"/>
      <c r="S31" s="326"/>
      <c r="T31" s="326"/>
      <c r="U31" s="326"/>
      <c r="V31" s="326"/>
      <c r="W31" s="326"/>
      <c r="X31" s="326"/>
      <c r="Y31" s="326"/>
      <c r="Z31" s="326"/>
      <c r="AA31" s="326"/>
      <c r="AB31" s="161"/>
      <c r="AC31" s="192"/>
      <c r="AD31" s="219"/>
      <c r="AE31" s="261"/>
      <c r="AF31" s="282"/>
      <c r="AG31" s="139" t="s">
        <v>174</v>
      </c>
    </row>
    <row r="32" spans="1:35" ht="41.25" customHeight="1" x14ac:dyDescent="0.25">
      <c r="A32" s="135" t="s">
        <v>148</v>
      </c>
      <c r="B32" s="299" t="s">
        <v>149</v>
      </c>
      <c r="C32" s="299"/>
      <c r="D32" s="299"/>
      <c r="E32" s="299"/>
      <c r="F32" s="299"/>
      <c r="G32" s="299"/>
      <c r="H32" s="299"/>
      <c r="I32" s="299"/>
      <c r="J32" s="299"/>
      <c r="K32" s="299"/>
      <c r="L32" s="299"/>
      <c r="M32" s="299"/>
      <c r="N32" s="299"/>
      <c r="O32" s="299"/>
      <c r="P32" s="300" t="s">
        <v>177</v>
      </c>
      <c r="Q32" s="300"/>
      <c r="R32" s="300"/>
      <c r="S32" s="300"/>
      <c r="T32" s="300"/>
      <c r="U32" s="300"/>
      <c r="V32" s="300"/>
      <c r="W32" s="300"/>
      <c r="X32" s="300"/>
      <c r="Y32" s="300"/>
      <c r="Z32" s="300"/>
      <c r="AA32" s="300"/>
      <c r="AB32" s="149"/>
      <c r="AC32" s="179"/>
      <c r="AD32" s="206"/>
      <c r="AE32" s="246"/>
      <c r="AF32" s="267"/>
      <c r="AG32" s="140" t="s">
        <v>176</v>
      </c>
    </row>
    <row r="33" spans="1:33" x14ac:dyDescent="0.25">
      <c r="A33" s="135" t="s">
        <v>49</v>
      </c>
      <c r="B33" s="312" t="s">
        <v>150</v>
      </c>
      <c r="C33" s="312"/>
      <c r="D33" s="312"/>
      <c r="E33" s="312"/>
      <c r="F33" s="312"/>
      <c r="G33" s="312"/>
      <c r="H33" s="312"/>
      <c r="I33" s="312"/>
      <c r="J33" s="312"/>
      <c r="K33" s="312"/>
      <c r="L33" s="312"/>
      <c r="M33" s="312"/>
      <c r="N33" s="312"/>
      <c r="O33" s="312"/>
      <c r="P33" s="323" t="s">
        <v>179</v>
      </c>
      <c r="Q33" s="323"/>
      <c r="R33" s="323"/>
      <c r="S33" s="323"/>
      <c r="T33" s="323"/>
      <c r="U33" s="323"/>
      <c r="V33" s="323"/>
      <c r="W33" s="323"/>
      <c r="X33" s="323"/>
      <c r="Y33" s="323"/>
      <c r="Z33" s="323"/>
      <c r="AA33" s="323"/>
      <c r="AB33" s="162"/>
      <c r="AC33" s="193"/>
      <c r="AD33" s="216"/>
      <c r="AE33" s="258"/>
      <c r="AF33" s="279"/>
      <c r="AG33" s="146" t="s">
        <v>178</v>
      </c>
    </row>
    <row r="34" spans="1:33" ht="28.5" customHeight="1" x14ac:dyDescent="0.25">
      <c r="A34" s="135" t="s">
        <v>151</v>
      </c>
      <c r="B34" s="299" t="s">
        <v>152</v>
      </c>
      <c r="C34" s="299"/>
      <c r="D34" s="299"/>
      <c r="E34" s="299"/>
      <c r="F34" s="299"/>
      <c r="G34" s="299"/>
      <c r="H34" s="299"/>
      <c r="I34" s="299"/>
      <c r="J34" s="299"/>
      <c r="K34" s="299"/>
      <c r="L34" s="299"/>
      <c r="M34" s="299"/>
      <c r="N34" s="299"/>
      <c r="O34" s="299"/>
      <c r="P34" s="300" t="s">
        <v>181</v>
      </c>
      <c r="Q34" s="300"/>
      <c r="R34" s="300"/>
      <c r="S34" s="300"/>
      <c r="T34" s="300"/>
      <c r="U34" s="300"/>
      <c r="V34" s="300"/>
      <c r="W34" s="300"/>
      <c r="X34" s="300"/>
      <c r="Y34" s="300"/>
      <c r="Z34" s="300"/>
      <c r="AA34" s="300"/>
      <c r="AB34" s="149"/>
      <c r="AC34" s="179"/>
      <c r="AD34" s="206"/>
      <c r="AE34" s="246"/>
      <c r="AF34" s="267"/>
      <c r="AG34" s="139" t="s">
        <v>180</v>
      </c>
    </row>
    <row r="35" spans="1:33" ht="24.75" customHeight="1" x14ac:dyDescent="0.25">
      <c r="A35" s="135" t="s">
        <v>154</v>
      </c>
      <c r="B35" s="312" t="s">
        <v>153</v>
      </c>
      <c r="C35" s="312"/>
      <c r="D35" s="312"/>
      <c r="E35" s="312"/>
      <c r="F35" s="312"/>
      <c r="G35" s="312"/>
      <c r="H35" s="312"/>
      <c r="I35" s="312"/>
      <c r="J35" s="312"/>
      <c r="K35" s="312"/>
      <c r="L35" s="312"/>
      <c r="M35" s="312"/>
      <c r="N35" s="312"/>
      <c r="O35" s="312"/>
      <c r="P35" s="325" t="s">
        <v>183</v>
      </c>
      <c r="Q35" s="325"/>
      <c r="R35" s="325"/>
      <c r="S35" s="325"/>
      <c r="T35" s="325"/>
      <c r="U35" s="325"/>
      <c r="V35" s="325"/>
      <c r="W35" s="325"/>
      <c r="X35" s="325"/>
      <c r="Y35" s="325"/>
      <c r="Z35" s="325"/>
      <c r="AA35" s="325"/>
      <c r="AB35" s="160"/>
      <c r="AC35" s="191"/>
      <c r="AD35" s="218"/>
      <c r="AE35" s="260"/>
      <c r="AF35" s="281"/>
      <c r="AG35" s="139" t="s">
        <v>182</v>
      </c>
    </row>
    <row r="36" spans="1:33" ht="25.5" customHeight="1" x14ac:dyDescent="0.25">
      <c r="A36" s="135" t="s">
        <v>54</v>
      </c>
      <c r="B36" s="312" t="s">
        <v>155</v>
      </c>
      <c r="C36" s="312"/>
      <c r="D36" s="312"/>
      <c r="E36" s="312"/>
      <c r="F36" s="312"/>
      <c r="G36" s="312"/>
      <c r="H36" s="312"/>
      <c r="I36" s="312"/>
      <c r="J36" s="312"/>
      <c r="K36" s="312"/>
      <c r="L36" s="312"/>
      <c r="M36" s="312"/>
      <c r="N36" s="312"/>
      <c r="O36" s="312"/>
      <c r="P36" s="318" t="s">
        <v>185</v>
      </c>
      <c r="Q36" s="318"/>
      <c r="R36" s="318"/>
      <c r="S36" s="318"/>
      <c r="T36" s="318"/>
      <c r="U36" s="318"/>
      <c r="V36" s="318"/>
      <c r="W36" s="318"/>
      <c r="X36" s="318"/>
      <c r="Y36" s="318"/>
      <c r="Z36" s="318"/>
      <c r="AA36" s="318"/>
      <c r="AB36" s="157"/>
      <c r="AC36" s="189"/>
      <c r="AD36" s="213"/>
      <c r="AE36" s="255"/>
      <c r="AF36" s="276"/>
      <c r="AG36" s="139" t="s">
        <v>184</v>
      </c>
    </row>
    <row r="37" spans="1:33" ht="31.5" customHeight="1" x14ac:dyDescent="0.25">
      <c r="A37" s="135" t="s">
        <v>57</v>
      </c>
      <c r="B37" s="312" t="s">
        <v>156</v>
      </c>
      <c r="C37" s="312"/>
      <c r="D37" s="312"/>
      <c r="E37" s="312"/>
      <c r="F37" s="312"/>
      <c r="G37" s="312"/>
      <c r="H37" s="312"/>
      <c r="I37" s="312"/>
      <c r="J37" s="312"/>
      <c r="K37" s="312"/>
      <c r="L37" s="312"/>
      <c r="M37" s="312"/>
      <c r="N37" s="312"/>
      <c r="O37" s="312"/>
      <c r="P37" s="318" t="s">
        <v>187</v>
      </c>
      <c r="Q37" s="318"/>
      <c r="R37" s="318"/>
      <c r="S37" s="318"/>
      <c r="T37" s="318"/>
      <c r="U37" s="318"/>
      <c r="V37" s="318"/>
      <c r="W37" s="318"/>
      <c r="X37" s="318"/>
      <c r="Y37" s="318"/>
      <c r="Z37" s="318"/>
      <c r="AA37" s="318"/>
      <c r="AB37" s="157"/>
      <c r="AC37" s="189"/>
      <c r="AD37" s="213"/>
      <c r="AE37" s="255"/>
      <c r="AF37" s="276"/>
      <c r="AG37" s="139" t="s">
        <v>186</v>
      </c>
    </row>
    <row r="38" spans="1:33" x14ac:dyDescent="0.25">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row>
    <row r="39" spans="1:33" x14ac:dyDescent="0.25">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row>
    <row r="40" spans="1:33" x14ac:dyDescent="0.25">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row>
    <row r="41" spans="1:33" x14ac:dyDescent="0.25">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row>
    <row r="42" spans="1:33" x14ac:dyDescent="0.25">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row>
    <row r="43" spans="1:33" x14ac:dyDescent="0.25">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row>
    <row r="44" spans="1:33" x14ac:dyDescent="0.25">
      <c r="B44" s="63"/>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row>
    <row r="45" spans="1:33" x14ac:dyDescent="0.25">
      <c r="B45" s="63"/>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row>
    <row r="46" spans="1:33" x14ac:dyDescent="0.25">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row>
    <row r="47" spans="1:33" x14ac:dyDescent="0.25">
      <c r="B47" s="63"/>
      <c r="C47" s="63"/>
      <c r="D47" s="63"/>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c r="AF47" s="63"/>
    </row>
  </sheetData>
  <mergeCells count="26">
    <mergeCell ref="A1:G1"/>
    <mergeCell ref="V1:AG1"/>
    <mergeCell ref="B35:O35"/>
    <mergeCell ref="B36:O36"/>
    <mergeCell ref="B37:O37"/>
    <mergeCell ref="P30:AA30"/>
    <mergeCell ref="P35:AA35"/>
    <mergeCell ref="P36:AA36"/>
    <mergeCell ref="P37:AA37"/>
    <mergeCell ref="B30:O30"/>
    <mergeCell ref="B31:O31"/>
    <mergeCell ref="B32:O32"/>
    <mergeCell ref="B33:O33"/>
    <mergeCell ref="B34:O34"/>
    <mergeCell ref="P31:AA31"/>
    <mergeCell ref="P32:AA32"/>
    <mergeCell ref="P33:AA33"/>
    <mergeCell ref="P34:AA34"/>
    <mergeCell ref="B29:O29"/>
    <mergeCell ref="B2:U2"/>
    <mergeCell ref="B3:U3"/>
    <mergeCell ref="A26:K26"/>
    <mergeCell ref="L26:AG26"/>
    <mergeCell ref="A27:K27"/>
    <mergeCell ref="L27:AG27"/>
    <mergeCell ref="P29:AA29"/>
  </mergeCells>
  <printOptions horizontalCentered="1"/>
  <pageMargins left="0.39370078740157483" right="0.39370078740157483" top="0.78740157480314965" bottom="0.59055118110236227" header="0.39370078740157483" footer="0.39370078740157483"/>
  <pageSetup paperSize="9" scale="47" firstPageNumber="76" orientation="landscape" useFirstPageNumber="1" horizontalDpi="4294967294" verticalDpi="4294967294" r:id="rId1"/>
  <headerFooter>
    <oddHeader>&amp;L&amp;"Arial,Regular"&amp;8PCBS: National Accounts at Current and Constant Prices 1994-2012.&amp;R&amp;"Arial,Regular"&amp;8&amp;K00+000ء&amp;K01+000PCBS: الحسابات القومية بالاسعار الجارية والثابتة 1994-2012</oddHeader>
    <oddFooter xml:space="preserve">&amp;C&amp;9&amp;P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7"/>
  <sheetViews>
    <sheetView topLeftCell="V1" zoomScale="90" zoomScaleNormal="90" zoomScaleSheetLayoutView="80" workbookViewId="0">
      <selection activeCell="M25" sqref="M25"/>
    </sheetView>
  </sheetViews>
  <sheetFormatPr defaultRowHeight="15" x14ac:dyDescent="0.25"/>
  <cols>
    <col min="1" max="1" width="29.85546875" customWidth="1"/>
    <col min="2" max="32" width="9" customWidth="1"/>
    <col min="33" max="33" width="30.7109375" customWidth="1"/>
  </cols>
  <sheetData>
    <row r="1" spans="1:35" x14ac:dyDescent="0.25">
      <c r="A1" s="297"/>
      <c r="B1" s="297"/>
      <c r="C1" s="297"/>
      <c r="D1" s="297"/>
      <c r="E1" s="297"/>
      <c r="F1" s="297"/>
      <c r="G1" s="297"/>
      <c r="H1" s="147"/>
      <c r="I1" s="147"/>
      <c r="J1" s="147"/>
      <c r="K1" s="147"/>
      <c r="L1" s="147"/>
      <c r="M1" s="147"/>
      <c r="N1" s="147"/>
      <c r="O1" s="147"/>
      <c r="P1" s="147"/>
      <c r="Q1" s="147"/>
      <c r="R1" s="147"/>
      <c r="S1" s="147"/>
      <c r="T1" s="147"/>
      <c r="U1" s="147"/>
      <c r="V1" s="298"/>
      <c r="W1" s="298"/>
      <c r="X1" s="298"/>
      <c r="Y1" s="298"/>
      <c r="Z1" s="298"/>
      <c r="AA1" s="298"/>
      <c r="AB1" s="298"/>
      <c r="AC1" s="298"/>
      <c r="AD1" s="298"/>
      <c r="AE1" s="298"/>
      <c r="AF1" s="298"/>
      <c r="AG1" s="298"/>
    </row>
    <row r="2" spans="1:35" ht="29.25" customHeight="1" x14ac:dyDescent="0.25">
      <c r="B2" s="301" t="s">
        <v>222</v>
      </c>
      <c r="C2" s="301"/>
      <c r="D2" s="301"/>
      <c r="E2" s="301"/>
      <c r="F2" s="301"/>
      <c r="G2" s="301"/>
      <c r="H2" s="301"/>
      <c r="I2" s="301"/>
      <c r="J2" s="301"/>
      <c r="K2" s="301"/>
      <c r="L2" s="301"/>
      <c r="M2" s="301"/>
      <c r="N2" s="301"/>
      <c r="O2" s="301"/>
      <c r="P2" s="301"/>
      <c r="Q2" s="301"/>
      <c r="R2" s="301"/>
      <c r="S2" s="301"/>
      <c r="T2" s="301"/>
      <c r="U2" s="301"/>
      <c r="V2" s="64"/>
      <c r="W2" s="114"/>
      <c r="X2" s="114"/>
      <c r="Y2" s="84"/>
      <c r="Z2" s="96"/>
      <c r="AA2" s="120"/>
      <c r="AB2" s="150"/>
      <c r="AC2" s="180"/>
      <c r="AD2" s="207"/>
      <c r="AE2" s="247"/>
      <c r="AF2" s="268"/>
    </row>
    <row r="3" spans="1:35" ht="29.25" customHeight="1" x14ac:dyDescent="0.25">
      <c r="A3" s="3"/>
      <c r="B3" s="302" t="s">
        <v>223</v>
      </c>
      <c r="C3" s="302"/>
      <c r="D3" s="302"/>
      <c r="E3" s="302"/>
      <c r="F3" s="302"/>
      <c r="G3" s="302"/>
      <c r="H3" s="302"/>
      <c r="I3" s="302"/>
      <c r="J3" s="302"/>
      <c r="K3" s="302"/>
      <c r="L3" s="302"/>
      <c r="M3" s="302"/>
      <c r="N3" s="302"/>
      <c r="O3" s="302"/>
      <c r="P3" s="302"/>
      <c r="Q3" s="302"/>
      <c r="R3" s="302"/>
      <c r="S3" s="302"/>
      <c r="T3" s="302"/>
      <c r="U3" s="302"/>
      <c r="V3" s="65"/>
      <c r="W3" s="115"/>
      <c r="X3" s="115"/>
      <c r="Y3" s="85"/>
      <c r="Z3" s="97"/>
      <c r="AA3" s="121"/>
      <c r="AB3" s="151"/>
      <c r="AC3" s="181"/>
      <c r="AD3" s="208"/>
      <c r="AE3" s="248"/>
      <c r="AF3" s="269"/>
      <c r="AG3" s="3"/>
    </row>
    <row r="4" spans="1:35" ht="17.25" customHeight="1" x14ac:dyDescent="0.25">
      <c r="A4" s="18" t="s">
        <v>124</v>
      </c>
      <c r="B4" s="18"/>
      <c r="C4" s="18"/>
      <c r="D4" s="18"/>
      <c r="E4" s="18"/>
      <c r="F4" s="18"/>
      <c r="G4" s="18"/>
      <c r="H4" s="18"/>
      <c r="I4" s="18"/>
      <c r="J4" s="18"/>
      <c r="K4" s="18"/>
      <c r="L4" s="18"/>
      <c r="M4" s="18"/>
      <c r="N4" s="18"/>
      <c r="O4" s="18"/>
      <c r="P4" s="18"/>
      <c r="Q4" s="18"/>
      <c r="R4" s="18"/>
      <c r="S4" s="18"/>
      <c r="T4" s="18"/>
      <c r="U4" s="18"/>
      <c r="V4" s="18"/>
      <c r="W4" s="18"/>
      <c r="X4" s="18"/>
      <c r="Y4" s="118"/>
      <c r="Z4" s="118"/>
      <c r="AA4" s="118"/>
      <c r="AB4" s="118"/>
      <c r="AC4" s="118"/>
      <c r="AD4" s="118"/>
      <c r="AE4" s="118"/>
      <c r="AF4" s="118"/>
      <c r="AG4" s="2" t="s">
        <v>20</v>
      </c>
    </row>
    <row r="5" spans="1:35" ht="16.5" customHeight="1" x14ac:dyDescent="0.25">
      <c r="A5" s="5" t="s">
        <v>37</v>
      </c>
      <c r="B5" s="30">
        <v>1994</v>
      </c>
      <c r="C5" s="30">
        <v>1995</v>
      </c>
      <c r="D5" s="30">
        <v>1996</v>
      </c>
      <c r="E5" s="30">
        <v>1997</v>
      </c>
      <c r="F5" s="30">
        <v>1998</v>
      </c>
      <c r="G5" s="30">
        <v>1999</v>
      </c>
      <c r="H5" s="30">
        <v>2000</v>
      </c>
      <c r="I5" s="30">
        <v>2001</v>
      </c>
      <c r="J5" s="30">
        <v>2002</v>
      </c>
      <c r="K5" s="30">
        <v>2003</v>
      </c>
      <c r="L5" s="30">
        <v>2004</v>
      </c>
      <c r="M5" s="30">
        <v>2005</v>
      </c>
      <c r="N5" s="30">
        <v>2006</v>
      </c>
      <c r="O5" s="30">
        <v>2007</v>
      </c>
      <c r="P5" s="30">
        <v>2008</v>
      </c>
      <c r="Q5" s="30">
        <v>2009</v>
      </c>
      <c r="R5" s="30">
        <v>2010</v>
      </c>
      <c r="S5" s="30">
        <v>2011</v>
      </c>
      <c r="T5" s="30">
        <v>2012</v>
      </c>
      <c r="U5" s="30">
        <v>2013</v>
      </c>
      <c r="V5" s="30">
        <v>2014</v>
      </c>
      <c r="W5" s="30">
        <v>2015</v>
      </c>
      <c r="X5" s="117">
        <v>2016</v>
      </c>
      <c r="Y5" s="30">
        <v>2017</v>
      </c>
      <c r="Z5" s="30">
        <v>2018</v>
      </c>
      <c r="AA5" s="124">
        <v>2019</v>
      </c>
      <c r="AB5" s="30">
        <v>2020</v>
      </c>
      <c r="AC5" s="169">
        <v>2021</v>
      </c>
      <c r="AD5" s="30">
        <v>2022</v>
      </c>
      <c r="AE5" s="30">
        <v>2023</v>
      </c>
      <c r="AF5" s="30">
        <v>2024</v>
      </c>
      <c r="AG5" s="81" t="s">
        <v>36</v>
      </c>
    </row>
    <row r="6" spans="1:35" s="6" customFormat="1" ht="15" customHeight="1" x14ac:dyDescent="0.25">
      <c r="A6" s="15" t="s">
        <v>78</v>
      </c>
      <c r="B6" s="7">
        <v>1235.9000000000001</v>
      </c>
      <c r="C6" s="31">
        <v>1355.6</v>
      </c>
      <c r="D6" s="31">
        <v>1490.3</v>
      </c>
      <c r="E6" s="31">
        <v>1575.9</v>
      </c>
      <c r="F6" s="31">
        <v>1672.2</v>
      </c>
      <c r="G6" s="31">
        <v>1641.2</v>
      </c>
      <c r="H6" s="31">
        <v>1646</v>
      </c>
      <c r="I6" s="31">
        <v>1539.8</v>
      </c>
      <c r="J6" s="31">
        <v>1502.6</v>
      </c>
      <c r="K6" s="7">
        <v>1713.9</v>
      </c>
      <c r="L6" s="7">
        <v>2003.5000000000002</v>
      </c>
      <c r="M6" s="31">
        <v>2227.2999999999997</v>
      </c>
      <c r="N6" s="31">
        <v>2244.6</v>
      </c>
      <c r="O6" s="31">
        <v>2226</v>
      </c>
      <c r="P6" s="31">
        <v>2321.8000000000002</v>
      </c>
      <c r="Q6" s="31">
        <v>2332.4</v>
      </c>
      <c r="R6" s="31">
        <v>2664.4</v>
      </c>
      <c r="S6" s="31">
        <v>2884.8</v>
      </c>
      <c r="T6" s="7">
        <v>2923.1000000000004</v>
      </c>
      <c r="U6" s="7">
        <v>3352.6</v>
      </c>
      <c r="V6" s="32">
        <v>3535.4</v>
      </c>
      <c r="W6" s="32">
        <v>3304.4</v>
      </c>
      <c r="X6" s="32">
        <v>3500.4</v>
      </c>
      <c r="Y6" s="32">
        <v>3534.5</v>
      </c>
      <c r="Z6" s="32">
        <v>3549.5999999999995</v>
      </c>
      <c r="AA6" s="32">
        <v>3684.9</v>
      </c>
      <c r="AB6" s="31">
        <v>3497.2</v>
      </c>
      <c r="AC6" s="31">
        <v>3949</v>
      </c>
      <c r="AD6" s="32">
        <v>4505.2</v>
      </c>
      <c r="AE6" s="32">
        <v>3626.3</v>
      </c>
      <c r="AF6" s="32">
        <v>2205.1</v>
      </c>
      <c r="AG6" s="222" t="s">
        <v>38</v>
      </c>
      <c r="AI6" s="244">
        <f>AD6-'[2]EXP Gaza'!B6</f>
        <v>0</v>
      </c>
    </row>
    <row r="7" spans="1:35" s="6" customFormat="1" ht="24.95" customHeight="1" x14ac:dyDescent="0.25">
      <c r="A7" s="16" t="s">
        <v>79</v>
      </c>
      <c r="B7" s="4">
        <v>921.4</v>
      </c>
      <c r="C7" s="33">
        <v>1001.5</v>
      </c>
      <c r="D7" s="33">
        <v>1039.7</v>
      </c>
      <c r="E7" s="33">
        <v>1128.2</v>
      </c>
      <c r="F7" s="33">
        <v>1227.8</v>
      </c>
      <c r="G7" s="33">
        <v>1167.9000000000001</v>
      </c>
      <c r="H7" s="33">
        <v>1114.7</v>
      </c>
      <c r="I7" s="33">
        <v>949.7</v>
      </c>
      <c r="J7" s="33">
        <v>1036.8</v>
      </c>
      <c r="K7" s="4">
        <v>1264.5999999999999</v>
      </c>
      <c r="L7" s="4">
        <v>1429.4</v>
      </c>
      <c r="M7" s="33">
        <v>1642.8</v>
      </c>
      <c r="N7" s="33">
        <v>1738.1</v>
      </c>
      <c r="O7" s="33">
        <v>1656.7</v>
      </c>
      <c r="P7" s="33">
        <v>1438.5</v>
      </c>
      <c r="Q7" s="33">
        <v>1347.7</v>
      </c>
      <c r="R7" s="33">
        <v>1586.3</v>
      </c>
      <c r="S7" s="33">
        <v>1739.2</v>
      </c>
      <c r="T7" s="4">
        <v>1725.2</v>
      </c>
      <c r="U7" s="4">
        <v>2076.6</v>
      </c>
      <c r="V7" s="33">
        <v>2249.4</v>
      </c>
      <c r="W7" s="33">
        <v>2049.9</v>
      </c>
      <c r="X7" s="33">
        <v>2218.4</v>
      </c>
      <c r="Y7" s="33">
        <v>2321.9</v>
      </c>
      <c r="Z7" s="33">
        <v>2376.1999999999998</v>
      </c>
      <c r="AA7" s="33">
        <v>2551.6999999999998</v>
      </c>
      <c r="AB7" s="33">
        <v>2426.1999999999998</v>
      </c>
      <c r="AC7" s="33">
        <v>2697.1</v>
      </c>
      <c r="AD7" s="33">
        <v>3316.9</v>
      </c>
      <c r="AE7" s="33">
        <v>2600.1</v>
      </c>
      <c r="AF7" s="33">
        <v>1675.9</v>
      </c>
      <c r="AG7" s="12" t="s">
        <v>39</v>
      </c>
      <c r="AI7" s="244">
        <f>AD7-'[2]EXP Gaza'!B7</f>
        <v>0</v>
      </c>
    </row>
    <row r="8" spans="1:35" s="10" customFormat="1" ht="15" customHeight="1" x14ac:dyDescent="0.25">
      <c r="A8" s="16" t="s">
        <v>80</v>
      </c>
      <c r="B8" s="4">
        <v>217.9</v>
      </c>
      <c r="C8" s="33">
        <v>255</v>
      </c>
      <c r="D8" s="33">
        <v>343.8</v>
      </c>
      <c r="E8" s="33">
        <v>369.5</v>
      </c>
      <c r="F8" s="33">
        <v>390.1</v>
      </c>
      <c r="G8" s="33">
        <v>416.3</v>
      </c>
      <c r="H8" s="33">
        <v>463.3</v>
      </c>
      <c r="I8" s="33">
        <v>509.6</v>
      </c>
      <c r="J8" s="33">
        <v>369.3</v>
      </c>
      <c r="K8" s="4">
        <v>355.7</v>
      </c>
      <c r="L8" s="4">
        <v>497.9</v>
      </c>
      <c r="M8" s="33">
        <v>494.4</v>
      </c>
      <c r="N8" s="33">
        <v>417.2</v>
      </c>
      <c r="O8" s="33">
        <v>451.3</v>
      </c>
      <c r="P8" s="33">
        <v>714.9</v>
      </c>
      <c r="Q8" s="33">
        <v>839.3</v>
      </c>
      <c r="R8" s="33">
        <v>890.1</v>
      </c>
      <c r="S8" s="33">
        <v>930.7</v>
      </c>
      <c r="T8" s="4">
        <v>965.6</v>
      </c>
      <c r="U8" s="4">
        <v>1015</v>
      </c>
      <c r="V8" s="33">
        <v>1021</v>
      </c>
      <c r="W8" s="33">
        <v>982.5</v>
      </c>
      <c r="X8" s="33">
        <v>996.1</v>
      </c>
      <c r="Y8" s="33">
        <v>930.3</v>
      </c>
      <c r="Z8" s="33">
        <v>899.2</v>
      </c>
      <c r="AA8" s="33">
        <v>843.8</v>
      </c>
      <c r="AB8" s="33">
        <v>820.7</v>
      </c>
      <c r="AC8" s="33">
        <v>982.5</v>
      </c>
      <c r="AD8" s="33">
        <v>921.8</v>
      </c>
      <c r="AE8" s="33">
        <v>817.2</v>
      </c>
      <c r="AF8" s="33">
        <v>383.6</v>
      </c>
      <c r="AG8" s="12" t="s">
        <v>40</v>
      </c>
      <c r="AI8" s="244">
        <f>AD8-'[2]EXP Gaza'!B8</f>
        <v>0</v>
      </c>
    </row>
    <row r="9" spans="1:35" s="10" customFormat="1" ht="15" customHeight="1" x14ac:dyDescent="0.25">
      <c r="A9" s="16" t="s">
        <v>84</v>
      </c>
      <c r="B9" s="4">
        <v>96.6</v>
      </c>
      <c r="C9" s="33">
        <v>99.1</v>
      </c>
      <c r="D9" s="33">
        <v>106.8</v>
      </c>
      <c r="E9" s="33">
        <v>78.2</v>
      </c>
      <c r="F9" s="33">
        <v>54.3</v>
      </c>
      <c r="G9" s="33">
        <v>57</v>
      </c>
      <c r="H9" s="33">
        <v>68</v>
      </c>
      <c r="I9" s="33">
        <v>80.5</v>
      </c>
      <c r="J9" s="33">
        <v>96.5</v>
      </c>
      <c r="K9" s="4">
        <v>93.6</v>
      </c>
      <c r="L9" s="4">
        <v>76.2</v>
      </c>
      <c r="M9" s="33">
        <v>90.1</v>
      </c>
      <c r="N9" s="33">
        <v>89.3</v>
      </c>
      <c r="O9" s="33">
        <v>118</v>
      </c>
      <c r="P9" s="33">
        <v>168.4</v>
      </c>
      <c r="Q9" s="33">
        <v>145.4</v>
      </c>
      <c r="R9" s="33">
        <v>188</v>
      </c>
      <c r="S9" s="33">
        <v>214.9</v>
      </c>
      <c r="T9" s="4">
        <v>232.3</v>
      </c>
      <c r="U9" s="4">
        <v>261</v>
      </c>
      <c r="V9" s="33">
        <v>265</v>
      </c>
      <c r="W9" s="33">
        <v>272</v>
      </c>
      <c r="X9" s="33">
        <v>285.89999999999998</v>
      </c>
      <c r="Y9" s="33">
        <v>282.3</v>
      </c>
      <c r="Z9" s="33">
        <v>274.2</v>
      </c>
      <c r="AA9" s="33">
        <v>289.39999999999998</v>
      </c>
      <c r="AB9" s="33">
        <v>250.3</v>
      </c>
      <c r="AC9" s="33">
        <v>269.39999999999998</v>
      </c>
      <c r="AD9" s="33">
        <v>266.5</v>
      </c>
      <c r="AE9" s="33">
        <v>209</v>
      </c>
      <c r="AF9" s="33">
        <v>145.6</v>
      </c>
      <c r="AG9" s="12" t="s">
        <v>41</v>
      </c>
      <c r="AI9" s="244">
        <f>AD9-'[2]EXP Gaza'!B9</f>
        <v>0</v>
      </c>
    </row>
    <row r="10" spans="1:35" s="10" customFormat="1" ht="24.95" customHeight="1" x14ac:dyDescent="0.25">
      <c r="A10" s="15" t="s">
        <v>49</v>
      </c>
      <c r="B10" s="7">
        <v>396.2</v>
      </c>
      <c r="C10" s="32">
        <v>431</v>
      </c>
      <c r="D10" s="32">
        <v>436.2</v>
      </c>
      <c r="E10" s="32">
        <v>448.7</v>
      </c>
      <c r="F10" s="32">
        <v>446.5</v>
      </c>
      <c r="G10" s="32">
        <v>478</v>
      </c>
      <c r="H10" s="32">
        <v>347</v>
      </c>
      <c r="I10" s="32">
        <v>323.60000000000002</v>
      </c>
      <c r="J10" s="32">
        <v>258.39999999999998</v>
      </c>
      <c r="K10" s="7">
        <v>386.3</v>
      </c>
      <c r="L10" s="7">
        <v>415.3</v>
      </c>
      <c r="M10" s="32">
        <v>475.70000000000005</v>
      </c>
      <c r="N10" s="32">
        <v>346.90000000000003</v>
      </c>
      <c r="O10" s="32">
        <v>175.60000000000002</v>
      </c>
      <c r="P10" s="32">
        <v>116.19999999999999</v>
      </c>
      <c r="Q10" s="32">
        <v>41.4</v>
      </c>
      <c r="R10" s="32">
        <v>330.5</v>
      </c>
      <c r="S10" s="32">
        <v>109.5</v>
      </c>
      <c r="T10" s="7">
        <v>196.5</v>
      </c>
      <c r="U10" s="7">
        <v>463.40000000000003</v>
      </c>
      <c r="V10" s="32">
        <v>251.40000000000003</v>
      </c>
      <c r="W10" s="32">
        <v>457.2</v>
      </c>
      <c r="X10" s="32">
        <v>633.9</v>
      </c>
      <c r="Y10" s="32">
        <v>604.5</v>
      </c>
      <c r="Z10" s="32">
        <v>451.9</v>
      </c>
      <c r="AA10" s="32">
        <v>463.90000000000003</v>
      </c>
      <c r="AB10" s="32">
        <v>286.39999999999998</v>
      </c>
      <c r="AC10" s="32">
        <v>310.60000000000002</v>
      </c>
      <c r="AD10" s="32">
        <v>357.3</v>
      </c>
      <c r="AE10" s="32">
        <v>225.4</v>
      </c>
      <c r="AF10" s="32">
        <v>17.399999999999999</v>
      </c>
      <c r="AG10" s="11" t="s">
        <v>42</v>
      </c>
      <c r="AI10" s="244">
        <f>AD10-'[2]EXP Gaza'!B10</f>
        <v>0</v>
      </c>
    </row>
    <row r="11" spans="1:35" s="10" customFormat="1" ht="36" customHeight="1" x14ac:dyDescent="0.25">
      <c r="A11" s="16" t="s">
        <v>85</v>
      </c>
      <c r="B11" s="4">
        <v>380.1</v>
      </c>
      <c r="C11" s="33">
        <v>404.2</v>
      </c>
      <c r="D11" s="33">
        <v>411.5</v>
      </c>
      <c r="E11" s="33">
        <v>414.5</v>
      </c>
      <c r="F11" s="33">
        <v>389.1</v>
      </c>
      <c r="G11" s="33">
        <v>422.3</v>
      </c>
      <c r="H11" s="33">
        <v>342.6</v>
      </c>
      <c r="I11" s="33">
        <v>317.7</v>
      </c>
      <c r="J11" s="33">
        <v>242.6</v>
      </c>
      <c r="K11" s="4">
        <v>368</v>
      </c>
      <c r="L11" s="4">
        <v>394.6</v>
      </c>
      <c r="M11" s="33">
        <v>471.20000000000005</v>
      </c>
      <c r="N11" s="33">
        <v>336.1</v>
      </c>
      <c r="O11" s="33">
        <v>166.60000000000002</v>
      </c>
      <c r="P11" s="33">
        <v>111.6</v>
      </c>
      <c r="Q11" s="33">
        <v>64.5</v>
      </c>
      <c r="R11" s="33">
        <v>302.8</v>
      </c>
      <c r="S11" s="33">
        <v>673.9</v>
      </c>
      <c r="T11" s="4">
        <v>488.8</v>
      </c>
      <c r="U11" s="4">
        <v>513.6</v>
      </c>
      <c r="V11" s="33">
        <v>261.10000000000002</v>
      </c>
      <c r="W11" s="33">
        <v>442.2</v>
      </c>
      <c r="X11" s="33">
        <v>617.6</v>
      </c>
      <c r="Y11" s="33">
        <v>584.9</v>
      </c>
      <c r="Z11" s="33">
        <v>441.7</v>
      </c>
      <c r="AA11" s="33">
        <v>453.40000000000003</v>
      </c>
      <c r="AB11" s="33">
        <v>276.7</v>
      </c>
      <c r="AC11" s="33">
        <v>300</v>
      </c>
      <c r="AD11" s="33">
        <v>346.5</v>
      </c>
      <c r="AE11" s="33">
        <v>216.3</v>
      </c>
      <c r="AF11" s="33">
        <v>12.399999999999999</v>
      </c>
      <c r="AG11" s="12" t="s">
        <v>43</v>
      </c>
      <c r="AI11" s="244">
        <f>AD11-'[2]EXP Gaza'!B11</f>
        <v>0</v>
      </c>
    </row>
    <row r="12" spans="1:35" s="6" customFormat="1" ht="15" customHeight="1" x14ac:dyDescent="0.25">
      <c r="A12" s="16" t="s">
        <v>50</v>
      </c>
      <c r="B12" s="4">
        <v>280.60000000000002</v>
      </c>
      <c r="C12" s="33">
        <v>300.3</v>
      </c>
      <c r="D12" s="33">
        <v>305.5</v>
      </c>
      <c r="E12" s="33">
        <v>312.5</v>
      </c>
      <c r="F12" s="33">
        <v>293.5</v>
      </c>
      <c r="G12" s="33">
        <v>315.60000000000002</v>
      </c>
      <c r="H12" s="33">
        <v>283.8</v>
      </c>
      <c r="I12" s="33">
        <v>254.8</v>
      </c>
      <c r="J12" s="33">
        <v>160.69999999999999</v>
      </c>
      <c r="K12" s="4">
        <v>261.7</v>
      </c>
      <c r="L12" s="4">
        <v>347.3</v>
      </c>
      <c r="M12" s="33">
        <v>366.1</v>
      </c>
      <c r="N12" s="33">
        <v>227.6</v>
      </c>
      <c r="O12" s="33">
        <v>158.30000000000001</v>
      </c>
      <c r="P12" s="33">
        <v>100.1</v>
      </c>
      <c r="Q12" s="33">
        <v>62</v>
      </c>
      <c r="R12" s="33">
        <v>294.10000000000002</v>
      </c>
      <c r="S12" s="33">
        <v>650.1</v>
      </c>
      <c r="T12" s="4">
        <v>474.5</v>
      </c>
      <c r="U12" s="4">
        <v>491.6</v>
      </c>
      <c r="V12" s="33">
        <v>238.8</v>
      </c>
      <c r="W12" s="33">
        <v>420.3</v>
      </c>
      <c r="X12" s="33">
        <v>594.4</v>
      </c>
      <c r="Y12" s="33">
        <v>557.9</v>
      </c>
      <c r="Z12" s="33">
        <v>413.5</v>
      </c>
      <c r="AA12" s="33">
        <v>424.8</v>
      </c>
      <c r="AB12" s="33">
        <v>251.2</v>
      </c>
      <c r="AC12" s="33">
        <v>267.3</v>
      </c>
      <c r="AD12" s="33">
        <v>305.10000000000002</v>
      </c>
      <c r="AE12" s="33">
        <v>184.8</v>
      </c>
      <c r="AF12" s="33">
        <v>3.8</v>
      </c>
      <c r="AG12" s="235" t="s">
        <v>58</v>
      </c>
      <c r="AI12" s="244">
        <f>AD12-'[2]EXP Gaza'!B12</f>
        <v>0</v>
      </c>
    </row>
    <row r="13" spans="1:35" s="6" customFormat="1" ht="24" customHeight="1" x14ac:dyDescent="0.25">
      <c r="A13" s="16" t="s">
        <v>51</v>
      </c>
      <c r="B13" s="4">
        <v>99.5</v>
      </c>
      <c r="C13" s="33">
        <v>103.9</v>
      </c>
      <c r="D13" s="33">
        <v>106</v>
      </c>
      <c r="E13" s="33">
        <v>102</v>
      </c>
      <c r="F13" s="33">
        <v>95.6</v>
      </c>
      <c r="G13" s="33">
        <v>106.7</v>
      </c>
      <c r="H13" s="33">
        <v>58.8</v>
      </c>
      <c r="I13" s="33">
        <v>62.9</v>
      </c>
      <c r="J13" s="33">
        <v>81.900000000000006</v>
      </c>
      <c r="K13" s="4">
        <v>106.3</v>
      </c>
      <c r="L13" s="4">
        <v>47.3</v>
      </c>
      <c r="M13" s="33">
        <v>105.1</v>
      </c>
      <c r="N13" s="33">
        <v>108.5</v>
      </c>
      <c r="O13" s="33">
        <v>8.3000000000000007</v>
      </c>
      <c r="P13" s="33">
        <v>11.5</v>
      </c>
      <c r="Q13" s="33">
        <v>2.5</v>
      </c>
      <c r="R13" s="33">
        <v>8.6999999999999993</v>
      </c>
      <c r="S13" s="33">
        <v>23.8</v>
      </c>
      <c r="T13" s="4">
        <v>14.3</v>
      </c>
      <c r="U13" s="4">
        <v>22</v>
      </c>
      <c r="V13" s="33">
        <v>22.3</v>
      </c>
      <c r="W13" s="33">
        <v>21.9</v>
      </c>
      <c r="X13" s="33">
        <v>23.2</v>
      </c>
      <c r="Y13" s="33">
        <v>27</v>
      </c>
      <c r="Z13" s="33">
        <v>28.2</v>
      </c>
      <c r="AA13" s="33">
        <v>28.6</v>
      </c>
      <c r="AB13" s="33">
        <v>25.5</v>
      </c>
      <c r="AC13" s="33">
        <v>32.700000000000003</v>
      </c>
      <c r="AD13" s="33">
        <v>41.4</v>
      </c>
      <c r="AE13" s="33">
        <v>31.5</v>
      </c>
      <c r="AF13" s="33">
        <v>8.6</v>
      </c>
      <c r="AG13" s="235" t="s">
        <v>59</v>
      </c>
      <c r="AI13" s="244">
        <f>AD13-'[2]EXP Gaza'!B13</f>
        <v>0</v>
      </c>
    </row>
    <row r="14" spans="1:35" s="6" customFormat="1" ht="15" customHeight="1" x14ac:dyDescent="0.25">
      <c r="A14" s="16" t="s">
        <v>81</v>
      </c>
      <c r="B14" s="4">
        <v>16.100000000000001</v>
      </c>
      <c r="C14" s="33">
        <v>26.8</v>
      </c>
      <c r="D14" s="33">
        <v>24.7</v>
      </c>
      <c r="E14" s="33">
        <v>34.200000000000003</v>
      </c>
      <c r="F14" s="33">
        <v>57.4</v>
      </c>
      <c r="G14" s="33">
        <v>55.7</v>
      </c>
      <c r="H14" s="33">
        <v>4.4000000000000004</v>
      </c>
      <c r="I14" s="33">
        <v>5.9</v>
      </c>
      <c r="J14" s="33">
        <v>15.8</v>
      </c>
      <c r="K14" s="4">
        <v>18.3</v>
      </c>
      <c r="L14" s="4">
        <v>20.7</v>
      </c>
      <c r="M14" s="33">
        <v>4.5</v>
      </c>
      <c r="N14" s="33">
        <v>10.8</v>
      </c>
      <c r="O14" s="33">
        <v>9</v>
      </c>
      <c r="P14" s="33">
        <v>4.5999999999999996</v>
      </c>
      <c r="Q14" s="33">
        <v>-23.1</v>
      </c>
      <c r="R14" s="33">
        <v>27.7</v>
      </c>
      <c r="S14" s="33">
        <v>-564.4</v>
      </c>
      <c r="T14" s="4">
        <v>-292.3</v>
      </c>
      <c r="U14" s="4">
        <v>-50.2</v>
      </c>
      <c r="V14" s="33">
        <v>-9.6999999999999993</v>
      </c>
      <c r="W14" s="33">
        <v>15</v>
      </c>
      <c r="X14" s="33">
        <v>16.3</v>
      </c>
      <c r="Y14" s="33">
        <v>19.600000000000001</v>
      </c>
      <c r="Z14" s="33">
        <v>10.199999999999999</v>
      </c>
      <c r="AA14" s="33">
        <v>10.5</v>
      </c>
      <c r="AB14" s="33">
        <v>9.6999999999999993</v>
      </c>
      <c r="AC14" s="33">
        <v>10.6</v>
      </c>
      <c r="AD14" s="33">
        <v>10.8</v>
      </c>
      <c r="AE14" s="33">
        <v>9.1</v>
      </c>
      <c r="AF14" s="33">
        <v>5</v>
      </c>
      <c r="AG14" s="12" t="s">
        <v>44</v>
      </c>
      <c r="AI14" s="244">
        <f>AD14-'[2]EXP Gaza'!B14</f>
        <v>0</v>
      </c>
    </row>
    <row r="15" spans="1:35" s="6" customFormat="1" ht="15" customHeight="1" x14ac:dyDescent="0.25">
      <c r="A15" s="16" t="s">
        <v>52</v>
      </c>
      <c r="B15" s="4">
        <v>0</v>
      </c>
      <c r="C15" s="33">
        <v>0</v>
      </c>
      <c r="D15" s="33">
        <v>0</v>
      </c>
      <c r="E15" s="33">
        <v>0</v>
      </c>
      <c r="F15" s="33">
        <v>0</v>
      </c>
      <c r="G15" s="33">
        <v>0</v>
      </c>
      <c r="H15" s="33">
        <v>0</v>
      </c>
      <c r="I15" s="33">
        <v>0</v>
      </c>
      <c r="J15" s="33">
        <v>0</v>
      </c>
      <c r="K15" s="4">
        <v>0</v>
      </c>
      <c r="L15" s="4">
        <v>0</v>
      </c>
      <c r="M15" s="33">
        <v>0</v>
      </c>
      <c r="N15" s="33">
        <v>0</v>
      </c>
      <c r="O15" s="33">
        <v>0</v>
      </c>
      <c r="P15" s="33">
        <v>0</v>
      </c>
      <c r="Q15" s="33">
        <v>0</v>
      </c>
      <c r="R15" s="33">
        <v>0</v>
      </c>
      <c r="S15" s="33">
        <v>0</v>
      </c>
      <c r="T15" s="4">
        <v>0</v>
      </c>
      <c r="U15" s="4">
        <v>0</v>
      </c>
      <c r="V15" s="33">
        <v>0</v>
      </c>
      <c r="W15" s="33">
        <v>0</v>
      </c>
      <c r="X15" s="33">
        <v>0</v>
      </c>
      <c r="Y15" s="33">
        <v>0</v>
      </c>
      <c r="Z15" s="33">
        <v>0</v>
      </c>
      <c r="AA15" s="33">
        <v>0</v>
      </c>
      <c r="AB15" s="33">
        <v>0</v>
      </c>
      <c r="AC15" s="33">
        <v>0</v>
      </c>
      <c r="AD15" s="33">
        <v>0</v>
      </c>
      <c r="AE15" s="33">
        <v>0</v>
      </c>
      <c r="AF15" s="33">
        <v>0</v>
      </c>
      <c r="AG15" s="12" t="s">
        <v>45</v>
      </c>
      <c r="AI15" s="244">
        <f>AD15-'[2]EXP Gaza'!B15</f>
        <v>0</v>
      </c>
    </row>
    <row r="16" spans="1:35" s="6" customFormat="1" ht="15" customHeight="1" x14ac:dyDescent="0.25">
      <c r="A16" s="15" t="s">
        <v>53</v>
      </c>
      <c r="B16" s="7">
        <v>-614.79999999999995</v>
      </c>
      <c r="C16" s="32">
        <v>-661.4</v>
      </c>
      <c r="D16" s="32">
        <v>-743.7</v>
      </c>
      <c r="E16" s="32">
        <v>-765.4</v>
      </c>
      <c r="F16" s="32">
        <v>-763.6</v>
      </c>
      <c r="G16" s="32">
        <v>-808.4</v>
      </c>
      <c r="H16" s="32">
        <v>-697</v>
      </c>
      <c r="I16" s="32">
        <v>-589.4</v>
      </c>
      <c r="J16" s="32">
        <v>-598.79999999999995</v>
      </c>
      <c r="K16" s="7">
        <v>-709.5</v>
      </c>
      <c r="L16" s="7">
        <v>-907.09999999999991</v>
      </c>
      <c r="M16" s="32">
        <v>-885.30000000000007</v>
      </c>
      <c r="N16" s="32">
        <v>-983.40000000000009</v>
      </c>
      <c r="O16" s="32">
        <v>-906.30000000000007</v>
      </c>
      <c r="P16" s="32">
        <v>-874.3</v>
      </c>
      <c r="Q16" s="32">
        <v>-689.6</v>
      </c>
      <c r="R16" s="32">
        <v>-745.3</v>
      </c>
      <c r="S16" s="32">
        <v>-586.20000000000005</v>
      </c>
      <c r="T16" s="7">
        <v>-629.5</v>
      </c>
      <c r="U16" s="7">
        <v>-797.2</v>
      </c>
      <c r="V16" s="32">
        <v>-836.8</v>
      </c>
      <c r="W16" s="32">
        <v>-827.1</v>
      </c>
      <c r="X16" s="32">
        <v>-864.80000000000007</v>
      </c>
      <c r="Y16" s="32">
        <v>-1013.3000000000001</v>
      </c>
      <c r="Z16" s="32">
        <v>-1114.6000000000001</v>
      </c>
      <c r="AA16" s="32">
        <v>-1142.1999999999998</v>
      </c>
      <c r="AB16" s="32">
        <v>-1006.1999999999999</v>
      </c>
      <c r="AC16" s="32">
        <v>-1145.8000000000002</v>
      </c>
      <c r="AD16" s="32">
        <v>-1554.7</v>
      </c>
      <c r="AE16" s="32">
        <v>-1198.3</v>
      </c>
      <c r="AF16" s="32">
        <v>-460</v>
      </c>
      <c r="AG16" s="11" t="s">
        <v>46</v>
      </c>
      <c r="AI16" s="244">
        <f>AD16-'[2]EXP Gaza'!B16</f>
        <v>0</v>
      </c>
    </row>
    <row r="17" spans="1:35" s="6" customFormat="1" ht="15" customHeight="1" x14ac:dyDescent="0.25">
      <c r="A17" s="16" t="s">
        <v>54</v>
      </c>
      <c r="B17" s="4">
        <v>40</v>
      </c>
      <c r="C17" s="33">
        <v>47.5</v>
      </c>
      <c r="D17" s="33">
        <v>51.3</v>
      </c>
      <c r="E17" s="33">
        <v>67</v>
      </c>
      <c r="F17" s="33">
        <v>70.7</v>
      </c>
      <c r="G17" s="33">
        <v>81</v>
      </c>
      <c r="H17" s="33">
        <v>132.19999999999999</v>
      </c>
      <c r="I17" s="33">
        <v>85.8</v>
      </c>
      <c r="J17" s="33">
        <v>76.099999999999994</v>
      </c>
      <c r="K17" s="4">
        <v>91.6</v>
      </c>
      <c r="L17" s="4">
        <v>87.699999999999989</v>
      </c>
      <c r="M17" s="33">
        <v>124.9</v>
      </c>
      <c r="N17" s="33">
        <v>97</v>
      </c>
      <c r="O17" s="33">
        <v>98.8</v>
      </c>
      <c r="P17" s="33">
        <v>30.6</v>
      </c>
      <c r="Q17" s="33">
        <v>31.900000000000002</v>
      </c>
      <c r="R17" s="33">
        <v>29.2</v>
      </c>
      <c r="S17" s="33">
        <v>150</v>
      </c>
      <c r="T17" s="4">
        <v>161</v>
      </c>
      <c r="U17" s="4">
        <v>153.69999999999999</v>
      </c>
      <c r="V17" s="33">
        <v>151.30000000000001</v>
      </c>
      <c r="W17" s="33">
        <v>120.6</v>
      </c>
      <c r="X17" s="33">
        <v>127.3</v>
      </c>
      <c r="Y17" s="33">
        <v>156.9</v>
      </c>
      <c r="Z17" s="33">
        <v>164.5</v>
      </c>
      <c r="AA17" s="33">
        <v>156.4</v>
      </c>
      <c r="AB17" s="33">
        <v>147.4</v>
      </c>
      <c r="AC17" s="33">
        <v>175.3</v>
      </c>
      <c r="AD17" s="33">
        <v>211.3</v>
      </c>
      <c r="AE17" s="33">
        <v>145.69999999999999</v>
      </c>
      <c r="AF17" s="33">
        <v>0</v>
      </c>
      <c r="AG17" s="12" t="s">
        <v>47</v>
      </c>
      <c r="AI17" s="244">
        <f>AD17-'[2]EXP Gaza'!B17</f>
        <v>0</v>
      </c>
    </row>
    <row r="18" spans="1:35" s="10" customFormat="1" ht="27.95" customHeight="1" x14ac:dyDescent="0.25">
      <c r="A18" s="16" t="s">
        <v>55</v>
      </c>
      <c r="B18" s="4">
        <v>34</v>
      </c>
      <c r="C18" s="33">
        <v>41.1</v>
      </c>
      <c r="D18" s="33">
        <v>44.6</v>
      </c>
      <c r="E18" s="33">
        <v>59.7</v>
      </c>
      <c r="F18" s="33">
        <v>57.5</v>
      </c>
      <c r="G18" s="33">
        <v>69.599999999999994</v>
      </c>
      <c r="H18" s="33">
        <v>92.6</v>
      </c>
      <c r="I18" s="33">
        <v>61.2</v>
      </c>
      <c r="J18" s="33">
        <v>50.6</v>
      </c>
      <c r="K18" s="4">
        <v>68.5</v>
      </c>
      <c r="L18" s="4">
        <v>64.3</v>
      </c>
      <c r="M18" s="33">
        <v>78.5</v>
      </c>
      <c r="N18" s="33">
        <v>62.1</v>
      </c>
      <c r="O18" s="33">
        <v>58.8</v>
      </c>
      <c r="P18" s="33">
        <v>0.5</v>
      </c>
      <c r="Q18" s="33">
        <v>0.6</v>
      </c>
      <c r="R18" s="33">
        <v>4</v>
      </c>
      <c r="S18" s="33">
        <v>96.4</v>
      </c>
      <c r="T18" s="4">
        <v>100.7</v>
      </c>
      <c r="U18" s="4">
        <v>84.1</v>
      </c>
      <c r="V18" s="33">
        <v>85.8</v>
      </c>
      <c r="W18" s="33">
        <v>61.1</v>
      </c>
      <c r="X18" s="33">
        <v>58.7</v>
      </c>
      <c r="Y18" s="33">
        <v>57.9</v>
      </c>
      <c r="Z18" s="33">
        <v>65</v>
      </c>
      <c r="AA18" s="33">
        <v>49.9</v>
      </c>
      <c r="AB18" s="33">
        <v>50.9</v>
      </c>
      <c r="AC18" s="33">
        <v>57</v>
      </c>
      <c r="AD18" s="33">
        <v>65.8</v>
      </c>
      <c r="AE18" s="33">
        <v>41.6</v>
      </c>
      <c r="AF18" s="33">
        <v>0</v>
      </c>
      <c r="AG18" s="235" t="s">
        <v>60</v>
      </c>
      <c r="AI18" s="244">
        <f>AD18-'[2]EXP Gaza'!B18</f>
        <v>0</v>
      </c>
    </row>
    <row r="19" spans="1:35" s="10" customFormat="1" ht="15" customHeight="1" x14ac:dyDescent="0.25">
      <c r="A19" s="16" t="s">
        <v>56</v>
      </c>
      <c r="B19" s="4">
        <v>6</v>
      </c>
      <c r="C19" s="33">
        <v>6.4</v>
      </c>
      <c r="D19" s="33">
        <v>6.7</v>
      </c>
      <c r="E19" s="33">
        <v>7.3</v>
      </c>
      <c r="F19" s="33">
        <v>13.2</v>
      </c>
      <c r="G19" s="33">
        <v>11.4</v>
      </c>
      <c r="H19" s="33">
        <v>39.6</v>
      </c>
      <c r="I19" s="33">
        <v>24.6</v>
      </c>
      <c r="J19" s="33">
        <v>25.5</v>
      </c>
      <c r="K19" s="4">
        <v>23.1</v>
      </c>
      <c r="L19" s="4">
        <v>23.4</v>
      </c>
      <c r="M19" s="33">
        <v>46.4</v>
      </c>
      <c r="N19" s="33">
        <v>34.9</v>
      </c>
      <c r="O19" s="33">
        <v>40</v>
      </c>
      <c r="P19" s="33">
        <v>30.1</v>
      </c>
      <c r="Q19" s="33">
        <v>31.3</v>
      </c>
      <c r="R19" s="33">
        <v>25.2</v>
      </c>
      <c r="S19" s="33">
        <v>53.6</v>
      </c>
      <c r="T19" s="4">
        <v>60.3</v>
      </c>
      <c r="U19" s="4">
        <v>69.599999999999994</v>
      </c>
      <c r="V19" s="33">
        <v>65.5</v>
      </c>
      <c r="W19" s="33">
        <v>59.5</v>
      </c>
      <c r="X19" s="33">
        <v>68.599999999999994</v>
      </c>
      <c r="Y19" s="33">
        <v>99</v>
      </c>
      <c r="Z19" s="33">
        <v>99.5</v>
      </c>
      <c r="AA19" s="33">
        <v>106.5</v>
      </c>
      <c r="AB19" s="33">
        <v>96.5</v>
      </c>
      <c r="AC19" s="33">
        <v>118.3</v>
      </c>
      <c r="AD19" s="33">
        <v>145.5</v>
      </c>
      <c r="AE19" s="33">
        <v>104.1</v>
      </c>
      <c r="AF19" s="33">
        <v>0</v>
      </c>
      <c r="AG19" s="235" t="s">
        <v>61</v>
      </c>
      <c r="AI19" s="244">
        <f>AD19-'[2]EXP Gaza'!B19</f>
        <v>0</v>
      </c>
    </row>
    <row r="20" spans="1:35" s="10" customFormat="1" ht="24.95" customHeight="1" x14ac:dyDescent="0.25">
      <c r="A20" s="16" t="s">
        <v>57</v>
      </c>
      <c r="B20" s="4">
        <v>654.79999999999995</v>
      </c>
      <c r="C20" s="33">
        <v>708.9</v>
      </c>
      <c r="D20" s="33">
        <v>795</v>
      </c>
      <c r="E20" s="33">
        <v>832.4</v>
      </c>
      <c r="F20" s="33">
        <v>834.3</v>
      </c>
      <c r="G20" s="33">
        <v>889.4</v>
      </c>
      <c r="H20" s="33">
        <v>829.2</v>
      </c>
      <c r="I20" s="33">
        <v>675.2</v>
      </c>
      <c r="J20" s="33">
        <v>674.9</v>
      </c>
      <c r="K20" s="4">
        <v>801.1</v>
      </c>
      <c r="L20" s="4">
        <v>994.8</v>
      </c>
      <c r="M20" s="33">
        <v>1010.2</v>
      </c>
      <c r="N20" s="33">
        <v>1080.4000000000001</v>
      </c>
      <c r="O20" s="33">
        <v>1005.1</v>
      </c>
      <c r="P20" s="33">
        <v>904.9</v>
      </c>
      <c r="Q20" s="33">
        <v>721.5</v>
      </c>
      <c r="R20" s="33">
        <v>774.5</v>
      </c>
      <c r="S20" s="33">
        <v>736.2</v>
      </c>
      <c r="T20" s="4">
        <v>790.5</v>
      </c>
      <c r="U20" s="4">
        <v>950.90000000000009</v>
      </c>
      <c r="V20" s="33">
        <v>988.1</v>
      </c>
      <c r="W20" s="33">
        <v>947.7</v>
      </c>
      <c r="X20" s="33">
        <v>992.1</v>
      </c>
      <c r="Y20" s="33">
        <v>1170.2</v>
      </c>
      <c r="Z20" s="33">
        <v>1279.1000000000001</v>
      </c>
      <c r="AA20" s="33">
        <v>1298.5999999999999</v>
      </c>
      <c r="AB20" s="33">
        <v>1153.5999999999999</v>
      </c>
      <c r="AC20" s="33">
        <v>1321.1000000000001</v>
      </c>
      <c r="AD20" s="33">
        <v>1766</v>
      </c>
      <c r="AE20" s="33">
        <v>1344</v>
      </c>
      <c r="AF20" s="33">
        <v>460</v>
      </c>
      <c r="AG20" s="12" t="s">
        <v>48</v>
      </c>
      <c r="AI20" s="244">
        <f>AD20-'[2]EXP Gaza'!B20</f>
        <v>0</v>
      </c>
    </row>
    <row r="21" spans="1:35" s="10" customFormat="1" ht="24.95" customHeight="1" x14ac:dyDescent="0.25">
      <c r="A21" s="16" t="s">
        <v>55</v>
      </c>
      <c r="B21" s="4">
        <v>594.5</v>
      </c>
      <c r="C21" s="33">
        <v>628.9</v>
      </c>
      <c r="D21" s="33">
        <v>694.5</v>
      </c>
      <c r="E21" s="33">
        <v>725.4</v>
      </c>
      <c r="F21" s="33">
        <v>716.3</v>
      </c>
      <c r="G21" s="33">
        <v>773</v>
      </c>
      <c r="H21" s="33">
        <v>768.6</v>
      </c>
      <c r="I21" s="33">
        <v>597.70000000000005</v>
      </c>
      <c r="J21" s="33">
        <v>581.6</v>
      </c>
      <c r="K21" s="4">
        <v>718.6</v>
      </c>
      <c r="L21" s="4">
        <v>937.8</v>
      </c>
      <c r="M21" s="33">
        <v>939.6</v>
      </c>
      <c r="N21" s="33">
        <v>963.6</v>
      </c>
      <c r="O21" s="33">
        <v>846.7</v>
      </c>
      <c r="P21" s="33">
        <v>730.4</v>
      </c>
      <c r="Q21" s="33">
        <v>513.5</v>
      </c>
      <c r="R21" s="33">
        <v>547.20000000000005</v>
      </c>
      <c r="S21" s="33">
        <v>612.20000000000005</v>
      </c>
      <c r="T21" s="4">
        <v>669.2</v>
      </c>
      <c r="U21" s="4">
        <v>825.7</v>
      </c>
      <c r="V21" s="33">
        <v>860.4</v>
      </c>
      <c r="W21" s="33">
        <v>834.2</v>
      </c>
      <c r="X21" s="33">
        <v>886.4</v>
      </c>
      <c r="Y21" s="33">
        <v>1025</v>
      </c>
      <c r="Z21" s="33">
        <v>1137.9000000000001</v>
      </c>
      <c r="AA21" s="33">
        <v>1174.8</v>
      </c>
      <c r="AB21" s="33">
        <v>1054.8</v>
      </c>
      <c r="AC21" s="33">
        <v>1205.9000000000001</v>
      </c>
      <c r="AD21" s="33">
        <v>1630.7</v>
      </c>
      <c r="AE21" s="33">
        <v>1239.2</v>
      </c>
      <c r="AF21" s="33">
        <v>340.4</v>
      </c>
      <c r="AG21" s="235" t="s">
        <v>60</v>
      </c>
      <c r="AI21" s="244">
        <f>AD21-'[2]EXP Gaza'!B21</f>
        <v>0</v>
      </c>
    </row>
    <row r="22" spans="1:35" s="10" customFormat="1" ht="15" customHeight="1" x14ac:dyDescent="0.25">
      <c r="A22" s="16" t="s">
        <v>56</v>
      </c>
      <c r="B22" s="4">
        <v>60.3</v>
      </c>
      <c r="C22" s="33">
        <v>80</v>
      </c>
      <c r="D22" s="33">
        <v>100.5</v>
      </c>
      <c r="E22" s="33">
        <v>107</v>
      </c>
      <c r="F22" s="33">
        <v>118</v>
      </c>
      <c r="G22" s="33">
        <v>116.4</v>
      </c>
      <c r="H22" s="33">
        <v>60.6</v>
      </c>
      <c r="I22" s="33">
        <v>77.5</v>
      </c>
      <c r="J22" s="33">
        <v>93.3</v>
      </c>
      <c r="K22" s="4">
        <v>82.5</v>
      </c>
      <c r="L22" s="4">
        <v>57</v>
      </c>
      <c r="M22" s="33">
        <v>70.599999999999994</v>
      </c>
      <c r="N22" s="33">
        <v>116.8</v>
      </c>
      <c r="O22" s="33">
        <v>158.4</v>
      </c>
      <c r="P22" s="33">
        <v>174.5</v>
      </c>
      <c r="Q22" s="33">
        <v>208</v>
      </c>
      <c r="R22" s="33">
        <v>227.3</v>
      </c>
      <c r="S22" s="33">
        <v>124</v>
      </c>
      <c r="T22" s="4">
        <v>121.3</v>
      </c>
      <c r="U22" s="4">
        <v>125.2</v>
      </c>
      <c r="V22" s="33">
        <v>127.7</v>
      </c>
      <c r="W22" s="33">
        <v>113.5</v>
      </c>
      <c r="X22" s="33">
        <v>105.7</v>
      </c>
      <c r="Y22" s="33">
        <v>145.19999999999999</v>
      </c>
      <c r="Z22" s="33">
        <v>141.19999999999999</v>
      </c>
      <c r="AA22" s="33">
        <v>123.8</v>
      </c>
      <c r="AB22" s="33">
        <v>98.8</v>
      </c>
      <c r="AC22" s="33">
        <v>115.2</v>
      </c>
      <c r="AD22" s="33">
        <v>135.30000000000001</v>
      </c>
      <c r="AE22" s="33">
        <v>104.8</v>
      </c>
      <c r="AF22" s="33">
        <v>119.6</v>
      </c>
      <c r="AG22" s="235" t="s">
        <v>61</v>
      </c>
      <c r="AI22" s="244">
        <f>AD22-'[2]EXP Gaza'!B22</f>
        <v>0</v>
      </c>
    </row>
    <row r="23" spans="1:35" s="10" customFormat="1" ht="15" customHeight="1" x14ac:dyDescent="0.25">
      <c r="A23" s="16" t="s">
        <v>113</v>
      </c>
      <c r="B23" s="4">
        <v>8.6999999999999993</v>
      </c>
      <c r="C23" s="34">
        <v>19.5</v>
      </c>
      <c r="D23" s="34">
        <v>-0.6</v>
      </c>
      <c r="E23" s="34">
        <v>25.7</v>
      </c>
      <c r="F23" s="34">
        <v>24</v>
      </c>
      <c r="G23" s="34">
        <v>24.7</v>
      </c>
      <c r="H23" s="34">
        <v>21.7</v>
      </c>
      <c r="I23" s="34">
        <v>23.7</v>
      </c>
      <c r="J23" s="34">
        <v>23.4</v>
      </c>
      <c r="K23" s="4">
        <v>16.5</v>
      </c>
      <c r="L23" s="4">
        <v>48.1</v>
      </c>
      <c r="M23" s="34">
        <v>44.7</v>
      </c>
      <c r="N23" s="34">
        <v>35.1</v>
      </c>
      <c r="O23" s="34">
        <v>54.3</v>
      </c>
      <c r="P23" s="34">
        <v>17.899999999999999</v>
      </c>
      <c r="Q23" s="34">
        <v>89</v>
      </c>
      <c r="R23" s="34">
        <v>-37.4</v>
      </c>
      <c r="S23" s="34">
        <v>-42.1</v>
      </c>
      <c r="T23" s="4">
        <v>93.2</v>
      </c>
      <c r="U23" s="4">
        <v>-118.1</v>
      </c>
      <c r="V23" s="34">
        <v>-96.6</v>
      </c>
      <c r="W23" s="33">
        <v>-34.4</v>
      </c>
      <c r="X23" s="33">
        <v>-45.9</v>
      </c>
      <c r="Y23" s="33">
        <v>0</v>
      </c>
      <c r="Z23" s="33">
        <v>92.7</v>
      </c>
      <c r="AA23" s="33">
        <v>6.3</v>
      </c>
      <c r="AB23" s="34">
        <v>-23.1</v>
      </c>
      <c r="AC23" s="34">
        <v>-60</v>
      </c>
      <c r="AD23" s="33">
        <v>-40.1</v>
      </c>
      <c r="AE23" s="33">
        <v>24.900000000000002</v>
      </c>
      <c r="AF23" s="33">
        <v>7</v>
      </c>
      <c r="AG23" s="236" t="s">
        <v>114</v>
      </c>
      <c r="AI23" s="244">
        <f>AD23-'[2]EXP Gaza'!B23</f>
        <v>0</v>
      </c>
    </row>
    <row r="24" spans="1:35" s="10" customFormat="1" ht="15" customHeight="1" x14ac:dyDescent="0.25">
      <c r="A24" s="17" t="s">
        <v>18</v>
      </c>
      <c r="B24" s="8">
        <v>1026</v>
      </c>
      <c r="C24" s="35">
        <v>1144.7</v>
      </c>
      <c r="D24" s="35">
        <v>1182.2</v>
      </c>
      <c r="E24" s="35">
        <v>1284.9000000000001</v>
      </c>
      <c r="F24" s="35">
        <v>1379.1</v>
      </c>
      <c r="G24" s="35">
        <v>1335.5</v>
      </c>
      <c r="H24" s="35">
        <v>1317.7</v>
      </c>
      <c r="I24" s="35">
        <v>1297.7</v>
      </c>
      <c r="J24" s="35">
        <v>1185.5999999999999</v>
      </c>
      <c r="K24" s="8">
        <v>1407.2</v>
      </c>
      <c r="L24" s="8">
        <v>1559.8000000000004</v>
      </c>
      <c r="M24" s="35">
        <v>1862.3999999999996</v>
      </c>
      <c r="N24" s="35">
        <v>1643.1999999999998</v>
      </c>
      <c r="O24" s="35">
        <v>1549.6</v>
      </c>
      <c r="P24" s="35">
        <v>1581.6000000000001</v>
      </c>
      <c r="Q24" s="35">
        <v>1773.2</v>
      </c>
      <c r="R24" s="35">
        <v>2212.2000000000003</v>
      </c>
      <c r="S24" s="35">
        <v>2366</v>
      </c>
      <c r="T24" s="8">
        <v>2583.3000000000002</v>
      </c>
      <c r="U24" s="8">
        <v>2900.7</v>
      </c>
      <c r="V24" s="89">
        <v>2853.4</v>
      </c>
      <c r="W24" s="35">
        <v>2900.1</v>
      </c>
      <c r="X24" s="113">
        <v>3223.6</v>
      </c>
      <c r="Y24" s="35">
        <v>3125.7</v>
      </c>
      <c r="Z24" s="35">
        <v>2979.5999999999995</v>
      </c>
      <c r="AA24" s="103">
        <v>3012.9000000000005</v>
      </c>
      <c r="AB24" s="126">
        <v>2754.3</v>
      </c>
      <c r="AC24" s="83">
        <v>3053.8</v>
      </c>
      <c r="AD24" s="35">
        <v>3267.7</v>
      </c>
      <c r="AE24" s="103">
        <v>2678.3000000000006</v>
      </c>
      <c r="AF24" s="103">
        <v>1769.5</v>
      </c>
      <c r="AG24" s="82" t="s">
        <v>19</v>
      </c>
      <c r="AI24" s="244">
        <f>AD24-'[2]EXP Gaza'!B24</f>
        <v>0</v>
      </c>
    </row>
    <row r="25" spans="1:35" ht="18" customHeight="1" x14ac:dyDescent="0.25">
      <c r="A25" s="314"/>
      <c r="B25" s="314"/>
      <c r="C25" s="314"/>
      <c r="D25" s="314"/>
      <c r="E25" s="314"/>
      <c r="F25" s="314"/>
      <c r="G25" s="314"/>
      <c r="H25" s="314"/>
      <c r="I25" s="314"/>
      <c r="J25" s="314"/>
      <c r="K25" s="314"/>
      <c r="L25" s="314"/>
      <c r="M25" s="314"/>
      <c r="N25" s="314"/>
      <c r="O25" s="314"/>
      <c r="P25" s="314"/>
      <c r="Q25" s="314"/>
      <c r="R25" s="314"/>
      <c r="S25" s="314"/>
      <c r="T25" s="314"/>
      <c r="U25" s="314"/>
      <c r="V25" s="66"/>
      <c r="W25" s="116"/>
      <c r="X25" s="116"/>
      <c r="Y25" s="119"/>
      <c r="Z25" s="119"/>
      <c r="AA25" s="119"/>
      <c r="AB25" s="119"/>
      <c r="AC25" s="119"/>
      <c r="AD25" s="119"/>
      <c r="AE25" s="119"/>
      <c r="AF25" s="119"/>
      <c r="AG25" s="43"/>
    </row>
    <row r="26" spans="1:35" s="95" customFormat="1" ht="12" x14ac:dyDescent="0.2">
      <c r="A26" s="303" t="s">
        <v>135</v>
      </c>
      <c r="B26" s="303"/>
      <c r="C26" s="303"/>
      <c r="D26" s="303"/>
      <c r="E26" s="303"/>
      <c r="F26" s="303"/>
      <c r="G26" s="303"/>
      <c r="H26" s="303"/>
      <c r="I26" s="303"/>
      <c r="J26" s="303"/>
      <c r="K26" s="303"/>
      <c r="L26" s="304" t="s">
        <v>134</v>
      </c>
      <c r="M26" s="304"/>
      <c r="N26" s="304"/>
      <c r="O26" s="304"/>
      <c r="P26" s="304"/>
      <c r="Q26" s="304"/>
      <c r="R26" s="304"/>
      <c r="S26" s="304"/>
      <c r="T26" s="304"/>
      <c r="U26" s="304"/>
      <c r="V26" s="304"/>
      <c r="W26" s="304"/>
      <c r="X26" s="304"/>
      <c r="Y26" s="304"/>
      <c r="Z26" s="304"/>
      <c r="AA26" s="304"/>
      <c r="AB26" s="304"/>
      <c r="AC26" s="304"/>
      <c r="AD26" s="304"/>
      <c r="AE26" s="304"/>
      <c r="AF26" s="304"/>
      <c r="AG26" s="304"/>
    </row>
    <row r="27" spans="1:35" s="95" customFormat="1" ht="12" x14ac:dyDescent="0.2">
      <c r="A27" s="303" t="s">
        <v>198</v>
      </c>
      <c r="B27" s="303"/>
      <c r="C27" s="303"/>
      <c r="D27" s="303"/>
      <c r="E27" s="303"/>
      <c r="F27" s="303"/>
      <c r="G27" s="303"/>
      <c r="H27" s="303"/>
      <c r="I27" s="303"/>
      <c r="J27" s="303"/>
      <c r="K27" s="303"/>
      <c r="L27" s="304" t="s">
        <v>199</v>
      </c>
      <c r="M27" s="304"/>
      <c r="N27" s="304"/>
      <c r="O27" s="304"/>
      <c r="P27" s="304"/>
      <c r="Q27" s="304"/>
      <c r="R27" s="304"/>
      <c r="S27" s="304"/>
      <c r="T27" s="304"/>
      <c r="U27" s="304"/>
      <c r="V27" s="304"/>
      <c r="W27" s="304"/>
      <c r="X27" s="304"/>
      <c r="Y27" s="304"/>
      <c r="Z27" s="304"/>
      <c r="AA27" s="304"/>
      <c r="AB27" s="304"/>
      <c r="AC27" s="304"/>
      <c r="AD27" s="304"/>
      <c r="AE27" s="304"/>
      <c r="AF27" s="304"/>
      <c r="AG27" s="304"/>
    </row>
    <row r="28" spans="1:35" x14ac:dyDescent="0.25">
      <c r="A28" s="132" t="s">
        <v>140</v>
      </c>
      <c r="P28" s="123"/>
      <c r="Q28" s="123"/>
      <c r="R28" s="123"/>
      <c r="S28" s="123"/>
      <c r="T28" s="123"/>
      <c r="U28" s="123"/>
      <c r="V28" s="123"/>
      <c r="W28" s="123"/>
      <c r="X28" s="123"/>
      <c r="Y28" s="123"/>
      <c r="Z28" s="123"/>
      <c r="AA28" s="123"/>
      <c r="AB28" s="148"/>
      <c r="AC28" s="178"/>
      <c r="AD28" s="205"/>
      <c r="AE28" s="245"/>
      <c r="AF28" s="266"/>
      <c r="AG28" t="s">
        <v>194</v>
      </c>
    </row>
    <row r="29" spans="1:35" ht="27" customHeight="1" x14ac:dyDescent="0.25">
      <c r="A29" s="135" t="s">
        <v>93</v>
      </c>
      <c r="B29" s="312" t="s">
        <v>143</v>
      </c>
      <c r="C29" s="312"/>
      <c r="D29" s="312"/>
      <c r="E29" s="312"/>
      <c r="F29" s="312"/>
      <c r="G29" s="312"/>
      <c r="H29" s="312"/>
      <c r="I29" s="312"/>
      <c r="J29" s="312"/>
      <c r="K29" s="312"/>
      <c r="L29" s="312"/>
      <c r="M29" s="312"/>
      <c r="N29" s="312"/>
      <c r="O29" s="312"/>
      <c r="P29" s="318" t="s">
        <v>171</v>
      </c>
      <c r="Q29" s="318"/>
      <c r="R29" s="318"/>
      <c r="S29" s="318"/>
      <c r="T29" s="318"/>
      <c r="U29" s="318"/>
      <c r="V29" s="318"/>
      <c r="W29" s="318"/>
      <c r="X29" s="318"/>
      <c r="Y29" s="318"/>
      <c r="Z29" s="318"/>
      <c r="AA29" s="318"/>
      <c r="AB29" s="157"/>
      <c r="AC29" s="189"/>
      <c r="AD29" s="213"/>
      <c r="AE29" s="255"/>
      <c r="AF29" s="276"/>
      <c r="AG29" s="131" t="s">
        <v>170</v>
      </c>
    </row>
    <row r="30" spans="1:35" ht="31.5" customHeight="1" x14ac:dyDescent="0.25">
      <c r="A30" s="135" t="s">
        <v>144</v>
      </c>
      <c r="B30" s="299" t="s">
        <v>145</v>
      </c>
      <c r="C30" s="299"/>
      <c r="D30" s="299"/>
      <c r="E30" s="299"/>
      <c r="F30" s="299"/>
      <c r="G30" s="299"/>
      <c r="H30" s="299"/>
      <c r="I30" s="299"/>
      <c r="J30" s="299"/>
      <c r="K30" s="299"/>
      <c r="L30" s="299"/>
      <c r="M30" s="299"/>
      <c r="N30" s="299"/>
      <c r="O30" s="299"/>
      <c r="P30" s="318" t="s">
        <v>173</v>
      </c>
      <c r="Q30" s="318"/>
      <c r="R30" s="318"/>
      <c r="S30" s="318"/>
      <c r="T30" s="318"/>
      <c r="U30" s="318"/>
      <c r="V30" s="318"/>
      <c r="W30" s="318"/>
      <c r="X30" s="318"/>
      <c r="Y30" s="318"/>
      <c r="Z30" s="318"/>
      <c r="AA30" s="318"/>
      <c r="AB30" s="157"/>
      <c r="AC30" s="189"/>
      <c r="AD30" s="213"/>
      <c r="AE30" s="255"/>
      <c r="AF30" s="276"/>
      <c r="AG30" s="131" t="s">
        <v>172</v>
      </c>
    </row>
    <row r="31" spans="1:35" ht="27" customHeight="1" x14ac:dyDescent="0.25">
      <c r="A31" s="135" t="s">
        <v>146</v>
      </c>
      <c r="B31" s="299" t="s">
        <v>147</v>
      </c>
      <c r="C31" s="299"/>
      <c r="D31" s="299"/>
      <c r="E31" s="299"/>
      <c r="F31" s="299"/>
      <c r="G31" s="299"/>
      <c r="H31" s="299"/>
      <c r="I31" s="299"/>
      <c r="J31" s="299"/>
      <c r="K31" s="299"/>
      <c r="L31" s="299"/>
      <c r="M31" s="299"/>
      <c r="N31" s="299"/>
      <c r="O31" s="299"/>
      <c r="P31" s="318" t="s">
        <v>175</v>
      </c>
      <c r="Q31" s="318"/>
      <c r="R31" s="318"/>
      <c r="S31" s="318"/>
      <c r="T31" s="318"/>
      <c r="U31" s="318"/>
      <c r="V31" s="318"/>
      <c r="W31" s="318"/>
      <c r="X31" s="318"/>
      <c r="Y31" s="318"/>
      <c r="Z31" s="318"/>
      <c r="AA31" s="318"/>
      <c r="AB31" s="157"/>
      <c r="AC31" s="189"/>
      <c r="AD31" s="213"/>
      <c r="AE31" s="255"/>
      <c r="AF31" s="276"/>
      <c r="AG31" s="139" t="s">
        <v>174</v>
      </c>
    </row>
    <row r="32" spans="1:35" ht="40.5" customHeight="1" x14ac:dyDescent="0.25">
      <c r="A32" s="135" t="s">
        <v>148</v>
      </c>
      <c r="B32" s="299" t="s">
        <v>149</v>
      </c>
      <c r="C32" s="299"/>
      <c r="D32" s="299"/>
      <c r="E32" s="299"/>
      <c r="F32" s="299"/>
      <c r="G32" s="299"/>
      <c r="H32" s="299"/>
      <c r="I32" s="299"/>
      <c r="J32" s="299"/>
      <c r="K32" s="299"/>
      <c r="L32" s="299"/>
      <c r="M32" s="299"/>
      <c r="N32" s="299"/>
      <c r="O32" s="299"/>
      <c r="P32" s="318" t="s">
        <v>177</v>
      </c>
      <c r="Q32" s="318"/>
      <c r="R32" s="318"/>
      <c r="S32" s="318"/>
      <c r="T32" s="318"/>
      <c r="U32" s="318"/>
      <c r="V32" s="318"/>
      <c r="W32" s="318"/>
      <c r="X32" s="318"/>
      <c r="Y32" s="318"/>
      <c r="Z32" s="318"/>
      <c r="AA32" s="318"/>
      <c r="AB32" s="157"/>
      <c r="AC32" s="189"/>
      <c r="AD32" s="213"/>
      <c r="AE32" s="255"/>
      <c r="AF32" s="276"/>
      <c r="AG32" s="140" t="s">
        <v>176</v>
      </c>
    </row>
    <row r="33" spans="1:33" ht="21.75" customHeight="1" x14ac:dyDescent="0.25">
      <c r="A33" s="135" t="s">
        <v>49</v>
      </c>
      <c r="B33" s="312" t="s">
        <v>150</v>
      </c>
      <c r="C33" s="312"/>
      <c r="D33" s="312"/>
      <c r="E33" s="312"/>
      <c r="F33" s="312"/>
      <c r="G33" s="312"/>
      <c r="H33" s="312"/>
      <c r="I33" s="312"/>
      <c r="J33" s="312"/>
      <c r="K33" s="312"/>
      <c r="L33" s="312"/>
      <c r="M33" s="312"/>
      <c r="N33" s="312"/>
      <c r="O33" s="312"/>
      <c r="P33" s="318" t="s">
        <v>179</v>
      </c>
      <c r="Q33" s="318"/>
      <c r="R33" s="318"/>
      <c r="S33" s="318"/>
      <c r="T33" s="318"/>
      <c r="U33" s="318"/>
      <c r="V33" s="318"/>
      <c r="W33" s="318"/>
      <c r="X33" s="318"/>
      <c r="Y33" s="318"/>
      <c r="Z33" s="318"/>
      <c r="AA33" s="318"/>
      <c r="AB33" s="157"/>
      <c r="AC33" s="189"/>
      <c r="AD33" s="213"/>
      <c r="AE33" s="255"/>
      <c r="AF33" s="276"/>
      <c r="AG33" s="146" t="s">
        <v>178</v>
      </c>
    </row>
    <row r="34" spans="1:33" ht="21" customHeight="1" x14ac:dyDescent="0.25">
      <c r="A34" s="135" t="s">
        <v>151</v>
      </c>
      <c r="B34" s="299" t="s">
        <v>152</v>
      </c>
      <c r="C34" s="299"/>
      <c r="D34" s="299"/>
      <c r="E34" s="299"/>
      <c r="F34" s="299"/>
      <c r="G34" s="299"/>
      <c r="H34" s="299"/>
      <c r="I34" s="299"/>
      <c r="J34" s="299"/>
      <c r="K34" s="299"/>
      <c r="L34" s="299"/>
      <c r="M34" s="299"/>
      <c r="N34" s="299"/>
      <c r="O34" s="299"/>
      <c r="P34" s="318" t="s">
        <v>181</v>
      </c>
      <c r="Q34" s="318"/>
      <c r="R34" s="318"/>
      <c r="S34" s="318"/>
      <c r="T34" s="318"/>
      <c r="U34" s="318"/>
      <c r="V34" s="318"/>
      <c r="W34" s="318"/>
      <c r="X34" s="318"/>
      <c r="Y34" s="318"/>
      <c r="Z34" s="318"/>
      <c r="AA34" s="318"/>
      <c r="AB34" s="157"/>
      <c r="AC34" s="189"/>
      <c r="AD34" s="213"/>
      <c r="AE34" s="255"/>
      <c r="AF34" s="276"/>
      <c r="AG34" s="139" t="s">
        <v>180</v>
      </c>
    </row>
    <row r="35" spans="1:33" ht="29.25" customHeight="1" x14ac:dyDescent="0.25">
      <c r="A35" s="135" t="s">
        <v>154</v>
      </c>
      <c r="B35" s="312" t="s">
        <v>153</v>
      </c>
      <c r="C35" s="312"/>
      <c r="D35" s="312"/>
      <c r="E35" s="312"/>
      <c r="F35" s="312"/>
      <c r="G35" s="312"/>
      <c r="H35" s="312"/>
      <c r="I35" s="312"/>
      <c r="J35" s="312"/>
      <c r="K35" s="312"/>
      <c r="L35" s="312"/>
      <c r="M35" s="312"/>
      <c r="N35" s="312"/>
      <c r="O35" s="312"/>
      <c r="P35" s="318" t="s">
        <v>183</v>
      </c>
      <c r="Q35" s="318"/>
      <c r="R35" s="318"/>
      <c r="S35" s="318"/>
      <c r="T35" s="318"/>
      <c r="U35" s="318"/>
      <c r="V35" s="318"/>
      <c r="W35" s="318"/>
      <c r="X35" s="318"/>
      <c r="Y35" s="318"/>
      <c r="Z35" s="318"/>
      <c r="AA35" s="318"/>
      <c r="AB35" s="157"/>
      <c r="AC35" s="189"/>
      <c r="AD35" s="213"/>
      <c r="AE35" s="255"/>
      <c r="AF35" s="276"/>
      <c r="AG35" s="139" t="s">
        <v>182</v>
      </c>
    </row>
    <row r="36" spans="1:33" ht="33" customHeight="1" x14ac:dyDescent="0.25">
      <c r="A36" s="135" t="s">
        <v>54</v>
      </c>
      <c r="B36" s="312" t="s">
        <v>155</v>
      </c>
      <c r="C36" s="312"/>
      <c r="D36" s="312"/>
      <c r="E36" s="312"/>
      <c r="F36" s="312"/>
      <c r="G36" s="312"/>
      <c r="H36" s="312"/>
      <c r="I36" s="312"/>
      <c r="J36" s="312"/>
      <c r="K36" s="312"/>
      <c r="L36" s="312"/>
      <c r="M36" s="312"/>
      <c r="N36" s="312"/>
      <c r="O36" s="312"/>
      <c r="P36" s="318" t="s">
        <v>185</v>
      </c>
      <c r="Q36" s="318"/>
      <c r="R36" s="318"/>
      <c r="S36" s="318"/>
      <c r="T36" s="318"/>
      <c r="U36" s="318"/>
      <c r="V36" s="318"/>
      <c r="W36" s="318"/>
      <c r="X36" s="318"/>
      <c r="Y36" s="318"/>
      <c r="Z36" s="318"/>
      <c r="AA36" s="318"/>
      <c r="AB36" s="157"/>
      <c r="AC36" s="189"/>
      <c r="AD36" s="213"/>
      <c r="AE36" s="255"/>
      <c r="AF36" s="276"/>
      <c r="AG36" s="139" t="s">
        <v>184</v>
      </c>
    </row>
    <row r="37" spans="1:33" ht="33.75" customHeight="1" x14ac:dyDescent="0.25">
      <c r="A37" s="135" t="s">
        <v>57</v>
      </c>
      <c r="B37" s="312" t="s">
        <v>156</v>
      </c>
      <c r="C37" s="312"/>
      <c r="D37" s="312"/>
      <c r="E37" s="312"/>
      <c r="F37" s="312"/>
      <c r="G37" s="312"/>
      <c r="H37" s="312"/>
      <c r="I37" s="312"/>
      <c r="J37" s="312"/>
      <c r="K37" s="312"/>
      <c r="L37" s="312"/>
      <c r="M37" s="312"/>
      <c r="N37" s="312"/>
      <c r="O37" s="312"/>
      <c r="P37" s="320" t="s">
        <v>187</v>
      </c>
      <c r="Q37" s="320"/>
      <c r="R37" s="320"/>
      <c r="S37" s="320"/>
      <c r="T37" s="320"/>
      <c r="U37" s="320"/>
      <c r="V37" s="320"/>
      <c r="W37" s="320"/>
      <c r="X37" s="320"/>
      <c r="Y37" s="320"/>
      <c r="Z37" s="320"/>
      <c r="AA37" s="320"/>
      <c r="AB37" s="159"/>
      <c r="AC37" s="188"/>
      <c r="AD37" s="215"/>
      <c r="AE37" s="257"/>
      <c r="AF37" s="278"/>
      <c r="AG37" s="139" t="s">
        <v>186</v>
      </c>
    </row>
    <row r="38" spans="1:33" x14ac:dyDescent="0.25">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row>
    <row r="39" spans="1:33" x14ac:dyDescent="0.25">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row>
    <row r="40" spans="1:33" x14ac:dyDescent="0.25">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row>
    <row r="41" spans="1:33" x14ac:dyDescent="0.25">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row>
    <row r="42" spans="1:33" x14ac:dyDescent="0.25">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row>
    <row r="43" spans="1:33" x14ac:dyDescent="0.25">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row>
    <row r="44" spans="1:33" x14ac:dyDescent="0.25">
      <c r="B44" s="63"/>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row>
    <row r="45" spans="1:33" x14ac:dyDescent="0.25">
      <c r="B45" s="63"/>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row>
    <row r="46" spans="1:33" x14ac:dyDescent="0.25">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row>
    <row r="47" spans="1:33" x14ac:dyDescent="0.25">
      <c r="B47" s="63"/>
      <c r="C47" s="63"/>
      <c r="D47" s="63"/>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c r="AF47" s="63"/>
    </row>
  </sheetData>
  <mergeCells count="27">
    <mergeCell ref="P33:AA33"/>
    <mergeCell ref="A1:G1"/>
    <mergeCell ref="V1:AG1"/>
    <mergeCell ref="B35:O35"/>
    <mergeCell ref="A27:K27"/>
    <mergeCell ref="L27:AG27"/>
    <mergeCell ref="B2:U2"/>
    <mergeCell ref="B3:U3"/>
    <mergeCell ref="A25:U25"/>
    <mergeCell ref="A26:K26"/>
    <mergeCell ref="L26:AG26"/>
    <mergeCell ref="B36:O36"/>
    <mergeCell ref="B37:O37"/>
    <mergeCell ref="P34:AA34"/>
    <mergeCell ref="B29:O29"/>
    <mergeCell ref="B30:O30"/>
    <mergeCell ref="B31:O31"/>
    <mergeCell ref="B32:O32"/>
    <mergeCell ref="B33:O33"/>
    <mergeCell ref="B34:O34"/>
    <mergeCell ref="P35:AA35"/>
    <mergeCell ref="P36:AA36"/>
    <mergeCell ref="P37:AA37"/>
    <mergeCell ref="P29:AA29"/>
    <mergeCell ref="P30:AA30"/>
    <mergeCell ref="P31:AA31"/>
    <mergeCell ref="P32:AA32"/>
  </mergeCells>
  <printOptions horizontalCentered="1"/>
  <pageMargins left="0.39370078740157483" right="0.39370078740157483" top="0.78740157480314965" bottom="0.59055118110236227" header="0.39370078740157483" footer="0.39370078740157483"/>
  <pageSetup paperSize="9" scale="47" firstPageNumber="76" orientation="landscape" useFirstPageNumber="1" horizontalDpi="4294967294" verticalDpi="4294967294" r:id="rId1"/>
  <headerFooter>
    <oddHeader>&amp;L&amp;"Arial,Regular"&amp;8PCBS: National Accounts at Current and Constant Prices 1994-2012.&amp;R&amp;"Arial,Regular"&amp;8&amp;K00+000ء&amp;K01+000PCBS: الحسابات القومية بالاسعار الجارية والثابتة 1994-2012</oddHeader>
    <oddFooter xml:space="preserve">&amp;C&amp;9&amp;P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3"/>
  <sheetViews>
    <sheetView topLeftCell="U1" zoomScale="90" zoomScaleNormal="90" zoomScaleSheetLayoutView="80" workbookViewId="0">
      <selection activeCell="M25" sqref="M25"/>
    </sheetView>
  </sheetViews>
  <sheetFormatPr defaultRowHeight="15" x14ac:dyDescent="0.25"/>
  <cols>
    <col min="1" max="1" width="35.28515625" customWidth="1"/>
    <col min="2" max="32" width="9" customWidth="1"/>
    <col min="33" max="33" width="30.7109375" customWidth="1"/>
  </cols>
  <sheetData>
    <row r="1" spans="1:35" x14ac:dyDescent="0.25">
      <c r="A1" s="297"/>
      <c r="B1" s="297"/>
      <c r="C1" s="297"/>
      <c r="D1" s="297"/>
      <c r="E1" s="297"/>
      <c r="F1" s="297"/>
      <c r="G1" s="297"/>
      <c r="H1" s="147"/>
      <c r="I1" s="147"/>
      <c r="J1" s="147"/>
      <c r="K1" s="147"/>
      <c r="L1" s="147"/>
      <c r="M1" s="147"/>
      <c r="N1" s="147"/>
      <c r="O1" s="147"/>
      <c r="P1" s="147"/>
      <c r="Q1" s="147"/>
      <c r="R1" s="147"/>
      <c r="S1" s="147"/>
      <c r="T1" s="147"/>
      <c r="U1" s="147"/>
      <c r="V1" s="298"/>
      <c r="W1" s="298"/>
      <c r="X1" s="298"/>
      <c r="Y1" s="298"/>
      <c r="Z1" s="298"/>
      <c r="AA1" s="298"/>
      <c r="AB1" s="298"/>
      <c r="AC1" s="298"/>
      <c r="AD1" s="298"/>
      <c r="AE1" s="298"/>
      <c r="AF1" s="298"/>
      <c r="AG1" s="298"/>
    </row>
    <row r="2" spans="1:35" ht="29.25" customHeight="1" x14ac:dyDescent="0.25">
      <c r="B2" s="301" t="s">
        <v>224</v>
      </c>
      <c r="C2" s="301"/>
      <c r="D2" s="301"/>
      <c r="E2" s="301"/>
      <c r="F2" s="301"/>
      <c r="G2" s="301"/>
      <c r="H2" s="301"/>
      <c r="I2" s="301"/>
      <c r="J2" s="301"/>
      <c r="K2" s="301"/>
      <c r="L2" s="301"/>
      <c r="M2" s="301"/>
      <c r="N2" s="301"/>
      <c r="O2" s="301"/>
      <c r="P2" s="301"/>
      <c r="Q2" s="301"/>
      <c r="R2" s="301"/>
      <c r="S2" s="301"/>
      <c r="T2" s="301"/>
      <c r="U2" s="301"/>
      <c r="V2" s="64"/>
      <c r="W2" s="114"/>
      <c r="X2" s="114"/>
      <c r="Y2" s="84"/>
      <c r="Z2" s="96"/>
      <c r="AA2" s="120"/>
      <c r="AB2" s="150"/>
      <c r="AC2" s="180"/>
      <c r="AD2" s="207"/>
      <c r="AE2" s="247"/>
      <c r="AF2" s="268"/>
    </row>
    <row r="3" spans="1:35" ht="29.25" customHeight="1" x14ac:dyDescent="0.25">
      <c r="A3" s="3"/>
      <c r="B3" s="302" t="s">
        <v>225</v>
      </c>
      <c r="C3" s="302"/>
      <c r="D3" s="302"/>
      <c r="E3" s="302"/>
      <c r="F3" s="302"/>
      <c r="G3" s="302"/>
      <c r="H3" s="302"/>
      <c r="I3" s="302"/>
      <c r="J3" s="302"/>
      <c r="K3" s="302"/>
      <c r="L3" s="302"/>
      <c r="M3" s="302"/>
      <c r="N3" s="302"/>
      <c r="O3" s="302"/>
      <c r="P3" s="302"/>
      <c r="Q3" s="302"/>
      <c r="R3" s="302"/>
      <c r="S3" s="302"/>
      <c r="T3" s="302"/>
      <c r="U3" s="302"/>
      <c r="V3" s="65"/>
      <c r="W3" s="115"/>
      <c r="X3" s="115"/>
      <c r="Y3" s="85"/>
      <c r="Z3" s="97"/>
      <c r="AA3" s="121"/>
      <c r="AB3" s="151"/>
      <c r="AC3" s="181"/>
      <c r="AD3" s="208"/>
      <c r="AE3" s="248"/>
      <c r="AF3" s="269"/>
      <c r="AG3" s="3"/>
    </row>
    <row r="4" spans="1:35" ht="17.25" customHeight="1" x14ac:dyDescent="0.25">
      <c r="A4" s="18" t="s">
        <v>124</v>
      </c>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2" t="s">
        <v>20</v>
      </c>
    </row>
    <row r="5" spans="1:35" ht="16.5" customHeight="1" x14ac:dyDescent="0.25">
      <c r="A5" s="5" t="s">
        <v>115</v>
      </c>
      <c r="B5" s="67">
        <v>1994</v>
      </c>
      <c r="C5" s="67">
        <v>1995</v>
      </c>
      <c r="D5" s="67">
        <v>1996</v>
      </c>
      <c r="E5" s="67">
        <v>1997</v>
      </c>
      <c r="F5" s="67">
        <v>1998</v>
      </c>
      <c r="G5" s="67">
        <v>1999</v>
      </c>
      <c r="H5" s="67">
        <v>2000</v>
      </c>
      <c r="I5" s="67">
        <v>2001</v>
      </c>
      <c r="J5" s="67">
        <v>2002</v>
      </c>
      <c r="K5" s="67">
        <v>2003</v>
      </c>
      <c r="L5" s="67">
        <v>2004</v>
      </c>
      <c r="M5" s="67">
        <v>2005</v>
      </c>
      <c r="N5" s="67">
        <v>2006</v>
      </c>
      <c r="O5" s="67">
        <v>2007</v>
      </c>
      <c r="P5" s="67">
        <v>2008</v>
      </c>
      <c r="Q5" s="67">
        <v>2009</v>
      </c>
      <c r="R5" s="67">
        <v>2010</v>
      </c>
      <c r="S5" s="67">
        <v>2011</v>
      </c>
      <c r="T5" s="67">
        <v>2012</v>
      </c>
      <c r="U5" s="67">
        <v>2013</v>
      </c>
      <c r="V5" s="67">
        <v>2014</v>
      </c>
      <c r="W5" s="67">
        <v>2015</v>
      </c>
      <c r="X5" s="67">
        <v>2016</v>
      </c>
      <c r="Y5" s="30">
        <v>2017</v>
      </c>
      <c r="Z5" s="30">
        <v>2018</v>
      </c>
      <c r="AA5" s="30">
        <v>2019</v>
      </c>
      <c r="AB5" s="30">
        <v>2020</v>
      </c>
      <c r="AC5" s="30">
        <v>2021</v>
      </c>
      <c r="AD5" s="30">
        <v>2022</v>
      </c>
      <c r="AE5" s="30">
        <v>2023</v>
      </c>
      <c r="AF5" s="30">
        <v>2024</v>
      </c>
      <c r="AG5" s="36" t="s">
        <v>116</v>
      </c>
    </row>
    <row r="6" spans="1:35" s="6" customFormat="1" ht="14.25" customHeight="1" x14ac:dyDescent="0.25">
      <c r="A6" s="71" t="s">
        <v>117</v>
      </c>
      <c r="B6" s="46"/>
      <c r="C6" s="44"/>
      <c r="D6" s="44"/>
      <c r="E6" s="44"/>
      <c r="F6" s="44"/>
      <c r="G6" s="44"/>
      <c r="H6" s="44"/>
      <c r="I6" s="44"/>
      <c r="J6" s="44"/>
      <c r="K6" s="44"/>
      <c r="L6" s="44"/>
      <c r="M6" s="44"/>
      <c r="N6" s="44"/>
      <c r="O6" s="44"/>
      <c r="P6" s="44"/>
      <c r="Q6" s="44"/>
      <c r="R6" s="44"/>
      <c r="S6" s="44"/>
      <c r="T6" s="45"/>
      <c r="U6" s="45"/>
      <c r="V6" s="45"/>
      <c r="W6" s="45"/>
      <c r="X6" s="45"/>
      <c r="Y6" s="4"/>
      <c r="Z6" s="4"/>
      <c r="AA6" s="4"/>
      <c r="AB6" s="4"/>
      <c r="AC6" s="4"/>
      <c r="AD6" s="4"/>
      <c r="AE6" s="4"/>
      <c r="AF6" s="4"/>
      <c r="AG6" s="222" t="s">
        <v>119</v>
      </c>
    </row>
    <row r="7" spans="1:35" s="6" customFormat="1" ht="14.25" customHeight="1" x14ac:dyDescent="0.25">
      <c r="A7" s="99" t="s">
        <v>86</v>
      </c>
      <c r="B7" s="24">
        <v>2843.3</v>
      </c>
      <c r="C7" s="32">
        <v>3282.8</v>
      </c>
      <c r="D7" s="32">
        <v>3409.6000000000004</v>
      </c>
      <c r="E7" s="32">
        <v>3759.8</v>
      </c>
      <c r="F7" s="32">
        <v>4067.7999999999997</v>
      </c>
      <c r="G7" s="32">
        <v>4271.2</v>
      </c>
      <c r="H7" s="32">
        <v>4313.6000000000004</v>
      </c>
      <c r="I7" s="32">
        <v>4003.7</v>
      </c>
      <c r="J7" s="32">
        <v>3555.7999999999997</v>
      </c>
      <c r="K7" s="25">
        <v>3968</v>
      </c>
      <c r="L7" s="32">
        <v>4603.1000000000004</v>
      </c>
      <c r="M7" s="32">
        <v>5125.7000000000007</v>
      </c>
      <c r="N7" s="25">
        <v>5348.2999999999993</v>
      </c>
      <c r="O7" s="32">
        <v>5815.7</v>
      </c>
      <c r="P7" s="32">
        <v>7310.4</v>
      </c>
      <c r="Q7" s="32">
        <v>8085.7000000000007</v>
      </c>
      <c r="R7" s="32">
        <v>9681.5</v>
      </c>
      <c r="S7" s="25">
        <v>11186.1</v>
      </c>
      <c r="T7" s="25">
        <v>12208.4</v>
      </c>
      <c r="U7" s="7">
        <v>13515.5</v>
      </c>
      <c r="V7" s="87">
        <v>13989.699999999999</v>
      </c>
      <c r="W7" s="87">
        <v>13972.400000000001</v>
      </c>
      <c r="X7" s="87">
        <v>15405.4</v>
      </c>
      <c r="Y7" s="87">
        <v>16128</v>
      </c>
      <c r="Z7" s="87">
        <v>16276.6</v>
      </c>
      <c r="AA7" s="87">
        <v>17133.5</v>
      </c>
      <c r="AB7" s="170">
        <v>15531.7</v>
      </c>
      <c r="AC7" s="170">
        <v>18109</v>
      </c>
      <c r="AD7" s="170">
        <v>19165.499999999996</v>
      </c>
      <c r="AE7" s="170">
        <v>18635.099999999999</v>
      </c>
      <c r="AF7" s="170">
        <v>16016.9</v>
      </c>
      <c r="AG7" s="223" t="s">
        <v>87</v>
      </c>
      <c r="AI7" s="244">
        <f>AD7-'[3]GniGdiRwbGRWB,G'!C8</f>
        <v>19165.499999999996</v>
      </c>
    </row>
    <row r="8" spans="1:35" s="10" customFormat="1" ht="14.25" customHeight="1" x14ac:dyDescent="0.25">
      <c r="A8" s="100" t="s">
        <v>125</v>
      </c>
      <c r="B8" s="22">
        <v>362.7</v>
      </c>
      <c r="C8" s="33">
        <v>439.8</v>
      </c>
      <c r="D8" s="33">
        <v>424.4</v>
      </c>
      <c r="E8" s="33">
        <v>520.29999999999995</v>
      </c>
      <c r="F8" s="33">
        <v>718.7</v>
      </c>
      <c r="G8" s="33">
        <v>753.8</v>
      </c>
      <c r="H8" s="33">
        <v>505.5</v>
      </c>
      <c r="I8" s="33">
        <v>319</v>
      </c>
      <c r="J8" s="33">
        <v>218.89999999999998</v>
      </c>
      <c r="K8" s="23">
        <v>244.7</v>
      </c>
      <c r="L8" s="33">
        <v>228.2</v>
      </c>
      <c r="M8" s="33">
        <v>349</v>
      </c>
      <c r="N8" s="23">
        <v>422.6</v>
      </c>
      <c r="O8" s="33">
        <v>552.6</v>
      </c>
      <c r="P8" s="33">
        <v>671.3</v>
      </c>
      <c r="Q8" s="33">
        <v>532.1</v>
      </c>
      <c r="R8" s="33">
        <v>599.1</v>
      </c>
      <c r="S8" s="23">
        <v>749.49999999999989</v>
      </c>
      <c r="T8" s="25">
        <v>857.5</v>
      </c>
      <c r="U8" s="7">
        <v>1160.2999999999997</v>
      </c>
      <c r="V8" s="87">
        <v>1482.6000000000001</v>
      </c>
      <c r="W8" s="87">
        <v>1712.4</v>
      </c>
      <c r="X8" s="87">
        <v>1895.7</v>
      </c>
      <c r="Y8" s="87">
        <v>2129</v>
      </c>
      <c r="Z8" s="87">
        <v>2787.3</v>
      </c>
      <c r="AA8" s="87">
        <v>3031.2000000000003</v>
      </c>
      <c r="AB8" s="170">
        <v>2492.7000000000003</v>
      </c>
      <c r="AC8" s="170">
        <v>3627.2999999999997</v>
      </c>
      <c r="AD8" s="170">
        <v>4527.5</v>
      </c>
      <c r="AE8" s="170">
        <v>3675.2000000000003</v>
      </c>
      <c r="AF8" s="170">
        <v>830.1</v>
      </c>
      <c r="AG8" s="224" t="s">
        <v>88</v>
      </c>
      <c r="AI8" s="244">
        <f>AD8-'[3]GniGdiRwbGRWB,G'!C9</f>
        <v>4527.5</v>
      </c>
    </row>
    <row r="9" spans="1:35" s="10" customFormat="1" ht="14.25" customHeight="1" x14ac:dyDescent="0.25">
      <c r="A9" s="100" t="s">
        <v>126</v>
      </c>
      <c r="B9" s="22">
        <v>285.60000000000002</v>
      </c>
      <c r="C9" s="33">
        <v>357</v>
      </c>
      <c r="D9" s="33">
        <v>335.8</v>
      </c>
      <c r="E9" s="33">
        <v>430.90000000000003</v>
      </c>
      <c r="F9" s="33">
        <v>680.9</v>
      </c>
      <c r="G9" s="33">
        <v>705</v>
      </c>
      <c r="H9" s="33">
        <v>455.4</v>
      </c>
      <c r="I9" s="33">
        <v>192.29999999999998</v>
      </c>
      <c r="J9" s="33">
        <v>135.5</v>
      </c>
      <c r="K9" s="23">
        <v>194.8</v>
      </c>
      <c r="L9" s="33">
        <v>202</v>
      </c>
      <c r="M9" s="33">
        <v>260.5</v>
      </c>
      <c r="N9" s="23">
        <v>309</v>
      </c>
      <c r="O9" s="33">
        <v>384.6</v>
      </c>
      <c r="P9" s="33">
        <v>497.5</v>
      </c>
      <c r="Q9" s="33">
        <v>486</v>
      </c>
      <c r="R9" s="33">
        <v>577.4</v>
      </c>
      <c r="S9" s="23">
        <v>735.69999999999993</v>
      </c>
      <c r="T9" s="23">
        <v>822.1</v>
      </c>
      <c r="U9" s="4">
        <v>1139.6999999999998</v>
      </c>
      <c r="V9" s="86">
        <v>1448.7</v>
      </c>
      <c r="W9" s="86">
        <v>1663</v>
      </c>
      <c r="X9" s="86">
        <v>1893.6000000000001</v>
      </c>
      <c r="Y9" s="86">
        <v>2130.1999999999998</v>
      </c>
      <c r="Z9" s="86">
        <v>2666.3</v>
      </c>
      <c r="AA9" s="86">
        <v>2969.8</v>
      </c>
      <c r="AB9" s="171">
        <v>2434</v>
      </c>
      <c r="AC9" s="171">
        <v>3505.6</v>
      </c>
      <c r="AD9" s="171">
        <v>4380</v>
      </c>
      <c r="AE9" s="171">
        <v>3422.2000000000003</v>
      </c>
      <c r="AF9" s="171">
        <v>485.40000000000003</v>
      </c>
      <c r="AG9" s="224" t="s">
        <v>111</v>
      </c>
      <c r="AI9" s="244">
        <f>AD9-'[3]GniGdiRwbGRWB,G'!C10</f>
        <v>4380</v>
      </c>
    </row>
    <row r="10" spans="1:35" s="10" customFormat="1" ht="14.25" customHeight="1" x14ac:dyDescent="0.25">
      <c r="A10" s="100" t="s">
        <v>127</v>
      </c>
      <c r="B10" s="22">
        <v>77.099999999999994</v>
      </c>
      <c r="C10" s="33">
        <v>82.8</v>
      </c>
      <c r="D10" s="33">
        <v>88.600000000000009</v>
      </c>
      <c r="E10" s="33">
        <v>89.399999999999991</v>
      </c>
      <c r="F10" s="33">
        <v>37.799999999999997</v>
      </c>
      <c r="G10" s="33">
        <v>48.8</v>
      </c>
      <c r="H10" s="33">
        <v>50.099999999999994</v>
      </c>
      <c r="I10" s="33">
        <v>126.7</v>
      </c>
      <c r="J10" s="33">
        <v>83.4</v>
      </c>
      <c r="K10" s="23">
        <v>49.900000000000006</v>
      </c>
      <c r="L10" s="33">
        <v>26.2</v>
      </c>
      <c r="M10" s="33">
        <v>88.5</v>
      </c>
      <c r="N10" s="23">
        <v>113.6</v>
      </c>
      <c r="O10" s="33">
        <v>168</v>
      </c>
      <c r="P10" s="33">
        <v>173.8</v>
      </c>
      <c r="Q10" s="33">
        <v>46.099999999999994</v>
      </c>
      <c r="R10" s="33">
        <v>21.7</v>
      </c>
      <c r="S10" s="23">
        <v>13.799999999999999</v>
      </c>
      <c r="T10" s="23">
        <v>35.400000000000006</v>
      </c>
      <c r="U10" s="4">
        <v>20.6</v>
      </c>
      <c r="V10" s="86">
        <v>33.9</v>
      </c>
      <c r="W10" s="86">
        <v>49.4</v>
      </c>
      <c r="X10" s="86">
        <v>2.1000000000000005</v>
      </c>
      <c r="Y10" s="86">
        <v>-1.1999999999999997</v>
      </c>
      <c r="Z10" s="86">
        <v>121</v>
      </c>
      <c r="AA10" s="86">
        <v>61.4</v>
      </c>
      <c r="AB10" s="171">
        <v>58.7</v>
      </c>
      <c r="AC10" s="171">
        <v>121.7</v>
      </c>
      <c r="AD10" s="171">
        <v>147.5</v>
      </c>
      <c r="AE10" s="171">
        <v>253</v>
      </c>
      <c r="AF10" s="171">
        <v>344.7</v>
      </c>
      <c r="AG10" s="224" t="s">
        <v>112</v>
      </c>
      <c r="AI10" s="244">
        <f>AD10-'[3]GniGdiRwbGRWB,G'!C11</f>
        <v>147.5</v>
      </c>
    </row>
    <row r="11" spans="1:35" s="10" customFormat="1" ht="14.25" customHeight="1" x14ac:dyDescent="0.25">
      <c r="A11" s="101" t="s">
        <v>89</v>
      </c>
      <c r="B11" s="24">
        <v>3206</v>
      </c>
      <c r="C11" s="32">
        <v>3722.6000000000004</v>
      </c>
      <c r="D11" s="32">
        <v>3834</v>
      </c>
      <c r="E11" s="32">
        <v>4280.1000000000004</v>
      </c>
      <c r="F11" s="32">
        <v>4786.5</v>
      </c>
      <c r="G11" s="32">
        <v>5025</v>
      </c>
      <c r="H11" s="32">
        <v>4819.1000000000004</v>
      </c>
      <c r="I11" s="32">
        <v>4322.7000000000007</v>
      </c>
      <c r="J11" s="32">
        <v>3774.7</v>
      </c>
      <c r="K11" s="25">
        <v>4212.7</v>
      </c>
      <c r="L11" s="32">
        <v>4831.3</v>
      </c>
      <c r="M11" s="32">
        <v>5474.7000000000007</v>
      </c>
      <c r="N11" s="25">
        <v>5770.9</v>
      </c>
      <c r="O11" s="32">
        <v>6368.3</v>
      </c>
      <c r="P11" s="32">
        <v>7981.7</v>
      </c>
      <c r="Q11" s="32">
        <v>8617.8000000000011</v>
      </c>
      <c r="R11" s="32">
        <v>10280.6</v>
      </c>
      <c r="S11" s="25">
        <v>11935.6</v>
      </c>
      <c r="T11" s="25">
        <v>13065.9</v>
      </c>
      <c r="U11" s="7">
        <v>14675.8</v>
      </c>
      <c r="V11" s="87">
        <v>15472.3</v>
      </c>
      <c r="W11" s="87">
        <v>15684.800000000001</v>
      </c>
      <c r="X11" s="87">
        <v>17301.099999999999</v>
      </c>
      <c r="Y11" s="87">
        <v>18257</v>
      </c>
      <c r="Z11" s="87">
        <v>19063.900000000001</v>
      </c>
      <c r="AA11" s="87">
        <v>20164.699999999997</v>
      </c>
      <c r="AB11" s="170">
        <v>18024.400000000001</v>
      </c>
      <c r="AC11" s="170">
        <v>21736.3</v>
      </c>
      <c r="AD11" s="170">
        <v>23692.999999999993</v>
      </c>
      <c r="AE11" s="170">
        <v>22310.300000000003</v>
      </c>
      <c r="AF11" s="170">
        <v>16847</v>
      </c>
      <c r="AG11" s="223" t="s">
        <v>90</v>
      </c>
      <c r="AI11" s="244">
        <f>AD11-'[3]GniGdiRwbGRWB,G'!C12</f>
        <v>23692.999999999993</v>
      </c>
    </row>
    <row r="12" spans="1:35" s="6" customFormat="1" ht="14.25" customHeight="1" x14ac:dyDescent="0.25">
      <c r="A12" s="100" t="s">
        <v>128</v>
      </c>
      <c r="B12" s="22">
        <v>428.4</v>
      </c>
      <c r="C12" s="33">
        <v>399.8</v>
      </c>
      <c r="D12" s="33">
        <v>471.2</v>
      </c>
      <c r="E12" s="33">
        <v>394.4</v>
      </c>
      <c r="F12" s="33">
        <v>356.70000000000005</v>
      </c>
      <c r="G12" s="33">
        <v>373.4</v>
      </c>
      <c r="H12" s="33">
        <v>648.4</v>
      </c>
      <c r="I12" s="33">
        <v>933.4</v>
      </c>
      <c r="J12" s="33">
        <v>1051.4000000000001</v>
      </c>
      <c r="K12" s="23">
        <v>686.1</v>
      </c>
      <c r="L12" s="33">
        <v>724.5</v>
      </c>
      <c r="M12" s="33">
        <v>1136.4000000000001</v>
      </c>
      <c r="N12" s="23">
        <v>1291</v>
      </c>
      <c r="O12" s="33">
        <v>2246.6999999999998</v>
      </c>
      <c r="P12" s="33">
        <v>3189.6</v>
      </c>
      <c r="Q12" s="33">
        <v>2140.8999999999996</v>
      </c>
      <c r="R12" s="33">
        <v>1991</v>
      </c>
      <c r="S12" s="23">
        <v>1104.6999999999998</v>
      </c>
      <c r="T12" s="23">
        <v>1750.3</v>
      </c>
      <c r="U12" s="4">
        <v>1577.9</v>
      </c>
      <c r="V12" s="86">
        <v>1666</v>
      </c>
      <c r="W12" s="86">
        <v>1749.4</v>
      </c>
      <c r="X12" s="86">
        <v>1626.4</v>
      </c>
      <c r="Y12" s="86">
        <v>1708.5</v>
      </c>
      <c r="Z12" s="86">
        <v>1499.1</v>
      </c>
      <c r="AA12" s="86">
        <v>1691.8000000000002</v>
      </c>
      <c r="AB12" s="171">
        <v>1284.8</v>
      </c>
      <c r="AC12" s="171">
        <v>1547</v>
      </c>
      <c r="AD12" s="171">
        <v>2161.8000000000002</v>
      </c>
      <c r="AE12" s="171">
        <v>1848.5</v>
      </c>
      <c r="AF12" s="171">
        <v>1763.1999999999998</v>
      </c>
      <c r="AG12" s="224" t="s">
        <v>91</v>
      </c>
      <c r="AI12" s="244">
        <f>AD12-'[3]GniGdiRwbGRWB,G'!C13</f>
        <v>2161.8000000000002</v>
      </c>
    </row>
    <row r="13" spans="1:35" s="6" customFormat="1" ht="14.25" customHeight="1" x14ac:dyDescent="0.25">
      <c r="A13" s="101" t="s">
        <v>129</v>
      </c>
      <c r="B13" s="24">
        <v>3634.4</v>
      </c>
      <c r="C13" s="32">
        <v>4122.3999999999996</v>
      </c>
      <c r="D13" s="32">
        <v>4305.2</v>
      </c>
      <c r="E13" s="32">
        <v>4674.5</v>
      </c>
      <c r="F13" s="32">
        <v>5143.2000000000007</v>
      </c>
      <c r="G13" s="32">
        <v>5398.4</v>
      </c>
      <c r="H13" s="32">
        <v>5467.5</v>
      </c>
      <c r="I13" s="32">
        <v>5256.1</v>
      </c>
      <c r="J13" s="32">
        <v>4826.1000000000004</v>
      </c>
      <c r="K13" s="25">
        <v>4898.8</v>
      </c>
      <c r="L13" s="32">
        <v>5555.8</v>
      </c>
      <c r="M13" s="32">
        <v>6611.1</v>
      </c>
      <c r="N13" s="25">
        <v>7061.9</v>
      </c>
      <c r="O13" s="32">
        <v>8615</v>
      </c>
      <c r="P13" s="32">
        <v>11171.3</v>
      </c>
      <c r="Q13" s="32">
        <v>10758.7</v>
      </c>
      <c r="R13" s="32">
        <v>12271.6</v>
      </c>
      <c r="S13" s="25">
        <v>13040.3</v>
      </c>
      <c r="T13" s="25">
        <v>14816.199999999999</v>
      </c>
      <c r="U13" s="7">
        <v>16253.699999999999</v>
      </c>
      <c r="V13" s="87">
        <v>17138.3</v>
      </c>
      <c r="W13" s="87">
        <v>17434.2</v>
      </c>
      <c r="X13" s="87">
        <v>18927.5</v>
      </c>
      <c r="Y13" s="87">
        <v>19965.5</v>
      </c>
      <c r="Z13" s="87">
        <v>20563</v>
      </c>
      <c r="AA13" s="87">
        <v>21856.5</v>
      </c>
      <c r="AB13" s="170">
        <v>19309.199999999997</v>
      </c>
      <c r="AC13" s="170">
        <v>23283.3</v>
      </c>
      <c r="AD13" s="170">
        <v>25854.799999999996</v>
      </c>
      <c r="AE13" s="170">
        <v>24158.799999999999</v>
      </c>
      <c r="AF13" s="170">
        <v>18610.2</v>
      </c>
      <c r="AG13" s="223" t="s">
        <v>92</v>
      </c>
      <c r="AI13" s="244">
        <f>AD13-'[3]GniGdiRwbGRWB,G'!C14</f>
        <v>25854.799999999996</v>
      </c>
    </row>
    <row r="14" spans="1:35" s="6" customFormat="1" ht="14.25" customHeight="1" x14ac:dyDescent="0.25">
      <c r="A14" s="100" t="s">
        <v>93</v>
      </c>
      <c r="B14" s="22">
        <v>3319</v>
      </c>
      <c r="C14" s="33">
        <v>3890</v>
      </c>
      <c r="D14" s="33">
        <v>4133.6000000000004</v>
      </c>
      <c r="E14" s="33">
        <v>4535.3</v>
      </c>
      <c r="F14" s="33">
        <v>4805.3</v>
      </c>
      <c r="G14" s="33">
        <v>5032.8999999999996</v>
      </c>
      <c r="H14" s="33">
        <v>4965.7</v>
      </c>
      <c r="I14" s="33">
        <v>4881.8</v>
      </c>
      <c r="J14" s="33">
        <v>4383.7</v>
      </c>
      <c r="K14" s="23">
        <v>4838.1000000000004</v>
      </c>
      <c r="L14" s="33">
        <v>5855.4000000000005</v>
      </c>
      <c r="M14" s="33">
        <v>6661.5</v>
      </c>
      <c r="N14" s="23">
        <v>6997.4</v>
      </c>
      <c r="O14" s="33">
        <v>7658</v>
      </c>
      <c r="P14" s="33">
        <v>9209.5</v>
      </c>
      <c r="Q14" s="33">
        <v>10103.9</v>
      </c>
      <c r="R14" s="33">
        <v>11525.5</v>
      </c>
      <c r="S14" s="23">
        <v>13094.699999999999</v>
      </c>
      <c r="T14" s="23">
        <v>13965.4</v>
      </c>
      <c r="U14" s="4">
        <v>15261.5</v>
      </c>
      <c r="V14" s="86">
        <v>15999.2</v>
      </c>
      <c r="W14" s="86">
        <v>15842.8</v>
      </c>
      <c r="X14" s="86">
        <v>17159.300000000003</v>
      </c>
      <c r="Y14" s="86">
        <v>17648.5</v>
      </c>
      <c r="Z14" s="86">
        <v>18047.5</v>
      </c>
      <c r="AA14" s="86">
        <v>18967.7</v>
      </c>
      <c r="AB14" s="171">
        <v>17418.400000000001</v>
      </c>
      <c r="AC14" s="171">
        <v>20338.100000000002</v>
      </c>
      <c r="AD14" s="171">
        <v>23063.500000000004</v>
      </c>
      <c r="AE14" s="171">
        <v>21674.7</v>
      </c>
      <c r="AF14" s="171">
        <v>17209.3</v>
      </c>
      <c r="AG14" s="224" t="s">
        <v>94</v>
      </c>
      <c r="AI14" s="244">
        <f>AD14-'[3]GniGdiRwbGRWB,G'!C15</f>
        <v>23063.500000000004</v>
      </c>
    </row>
    <row r="15" spans="1:35" s="6" customFormat="1" ht="14.25" customHeight="1" x14ac:dyDescent="0.25">
      <c r="A15" s="102" t="s">
        <v>95</v>
      </c>
      <c r="B15" s="26">
        <v>315.39999999999998</v>
      </c>
      <c r="C15" s="58">
        <v>232.4</v>
      </c>
      <c r="D15" s="58">
        <v>171.6</v>
      </c>
      <c r="E15" s="58">
        <v>139.19999999999999</v>
      </c>
      <c r="F15" s="58">
        <v>337.9</v>
      </c>
      <c r="G15" s="58">
        <v>365.5</v>
      </c>
      <c r="H15" s="58">
        <v>501.79999999999995</v>
      </c>
      <c r="I15" s="58">
        <v>374.29999999999995</v>
      </c>
      <c r="J15" s="58">
        <v>442.4</v>
      </c>
      <c r="K15" s="27">
        <v>60.699999999999996</v>
      </c>
      <c r="L15" s="58">
        <v>-299.60000000000036</v>
      </c>
      <c r="M15" s="58">
        <v>-50.399999999999636</v>
      </c>
      <c r="N15" s="27">
        <v>64.5</v>
      </c>
      <c r="O15" s="58">
        <v>957</v>
      </c>
      <c r="P15" s="58">
        <v>1961.7999999999993</v>
      </c>
      <c r="Q15" s="58">
        <v>654.80000000000109</v>
      </c>
      <c r="R15" s="58">
        <v>746.10000000000036</v>
      </c>
      <c r="S15" s="27">
        <v>-54.399999999999636</v>
      </c>
      <c r="T15" s="27">
        <v>850.79999999999927</v>
      </c>
      <c r="U15" s="75">
        <v>992.19999999999891</v>
      </c>
      <c r="V15" s="87">
        <v>1139.0999999999985</v>
      </c>
      <c r="W15" s="87">
        <v>1591.4000000000015</v>
      </c>
      <c r="X15" s="87">
        <v>1768.1999999999971</v>
      </c>
      <c r="Y15" s="88">
        <v>2317</v>
      </c>
      <c r="Z15" s="88">
        <v>2515.5</v>
      </c>
      <c r="AA15" s="88">
        <v>2888.7999999999997</v>
      </c>
      <c r="AB15" s="172">
        <v>1890.7999999999984</v>
      </c>
      <c r="AC15" s="172">
        <v>2945.199999999998</v>
      </c>
      <c r="AD15" s="237">
        <v>2791.2999999999929</v>
      </c>
      <c r="AE15" s="264">
        <v>2484.0999999999981</v>
      </c>
      <c r="AF15" s="264">
        <v>1400.8999999999992</v>
      </c>
      <c r="AG15" s="225" t="s">
        <v>96</v>
      </c>
      <c r="AI15" s="244">
        <f>AD15-'[3]GniGdiRwbGRWB,G'!C16</f>
        <v>2791.2999999999929</v>
      </c>
    </row>
    <row r="16" spans="1:35" s="6" customFormat="1" ht="14.25" customHeight="1" x14ac:dyDescent="0.25">
      <c r="A16" s="71" t="s">
        <v>118</v>
      </c>
      <c r="B16" s="76"/>
      <c r="C16" s="59"/>
      <c r="D16" s="59"/>
      <c r="E16" s="59"/>
      <c r="F16" s="59"/>
      <c r="G16" s="59"/>
      <c r="H16" s="59"/>
      <c r="I16" s="59"/>
      <c r="J16" s="59"/>
      <c r="K16" s="39"/>
      <c r="L16" s="59"/>
      <c r="M16" s="59"/>
      <c r="N16" s="39"/>
      <c r="O16" s="59"/>
      <c r="P16" s="59"/>
      <c r="Q16" s="59"/>
      <c r="R16" s="59"/>
      <c r="S16" s="39"/>
      <c r="T16" s="44"/>
      <c r="U16" s="45"/>
      <c r="V16" s="45"/>
      <c r="W16" s="45"/>
      <c r="X16" s="45"/>
      <c r="Y16" s="4"/>
      <c r="Z16" s="4"/>
      <c r="AA16" s="4"/>
      <c r="AB16" s="4"/>
      <c r="AC16" s="4"/>
      <c r="AD16" s="4"/>
      <c r="AE16" s="285"/>
      <c r="AF16" s="290"/>
      <c r="AG16" s="222" t="s">
        <v>108</v>
      </c>
    </row>
    <row r="17" spans="1:35" s="6" customFormat="1" ht="14.25" customHeight="1" x14ac:dyDescent="0.25">
      <c r="A17" s="99" t="s">
        <v>86</v>
      </c>
      <c r="B17" s="24">
        <v>1817.3</v>
      </c>
      <c r="C17" s="25">
        <v>2138.1</v>
      </c>
      <c r="D17" s="25">
        <v>2227.4</v>
      </c>
      <c r="E17" s="25">
        <v>2474.9</v>
      </c>
      <c r="F17" s="25">
        <v>2688.7</v>
      </c>
      <c r="G17" s="25">
        <v>2935.7</v>
      </c>
      <c r="H17" s="25">
        <v>2995.9</v>
      </c>
      <c r="I17" s="25">
        <v>2706</v>
      </c>
      <c r="J17" s="25">
        <v>2370.1999999999998</v>
      </c>
      <c r="K17" s="25">
        <v>2560.8000000000002</v>
      </c>
      <c r="L17" s="25">
        <v>3043.2999999999997</v>
      </c>
      <c r="M17" s="25">
        <v>3263.3</v>
      </c>
      <c r="N17" s="25">
        <v>3705.1</v>
      </c>
      <c r="O17" s="25">
        <v>4266.1000000000004</v>
      </c>
      <c r="P17" s="25">
        <v>5728.7999999999993</v>
      </c>
      <c r="Q17" s="25">
        <v>6312.5</v>
      </c>
      <c r="R17" s="25">
        <v>7469.3000000000011</v>
      </c>
      <c r="S17" s="25">
        <v>8820.0999999999985</v>
      </c>
      <c r="T17" s="25">
        <v>9625.1</v>
      </c>
      <c r="U17" s="7">
        <v>10614.8</v>
      </c>
      <c r="V17" s="87">
        <v>11136.3</v>
      </c>
      <c r="W17" s="87">
        <v>11072.3</v>
      </c>
      <c r="X17" s="87">
        <v>12181.8</v>
      </c>
      <c r="Y17" s="87">
        <v>13002.300000000001</v>
      </c>
      <c r="Z17" s="87">
        <v>13297</v>
      </c>
      <c r="AA17" s="87">
        <v>14120.599999999999</v>
      </c>
      <c r="AB17" s="174">
        <v>12777.4</v>
      </c>
      <c r="AC17" s="174">
        <v>15055.199999999999</v>
      </c>
      <c r="AD17" s="174">
        <v>15897.799999999996</v>
      </c>
      <c r="AE17" s="265">
        <v>15956.8</v>
      </c>
      <c r="AF17" s="291">
        <v>14247.4</v>
      </c>
      <c r="AG17" s="223" t="s">
        <v>87</v>
      </c>
      <c r="AI17" s="244">
        <f>AD17-'[3]GniGdiRwbGRWB,G'!C21</f>
        <v>15897.799999999996</v>
      </c>
    </row>
    <row r="18" spans="1:35" s="10" customFormat="1" ht="14.25" customHeight="1" x14ac:dyDescent="0.25">
      <c r="A18" s="100" t="s">
        <v>125</v>
      </c>
      <c r="B18" s="22">
        <v>259.2</v>
      </c>
      <c r="C18" s="23">
        <v>307.8</v>
      </c>
      <c r="D18" s="23">
        <v>305.7</v>
      </c>
      <c r="E18" s="23">
        <v>376.7</v>
      </c>
      <c r="F18" s="23">
        <v>510.2</v>
      </c>
      <c r="G18" s="23">
        <v>513</v>
      </c>
      <c r="H18" s="23">
        <v>341.7</v>
      </c>
      <c r="I18" s="23">
        <v>258.3</v>
      </c>
      <c r="J18" s="23">
        <v>160.19999999999999</v>
      </c>
      <c r="K18" s="23">
        <v>166.2</v>
      </c>
      <c r="L18" s="23">
        <v>169.5</v>
      </c>
      <c r="M18" s="23">
        <v>270.8</v>
      </c>
      <c r="N18" s="23">
        <v>343.59999999999997</v>
      </c>
      <c r="O18" s="23">
        <v>457</v>
      </c>
      <c r="P18" s="23">
        <v>565.1</v>
      </c>
      <c r="Q18" s="23">
        <v>453.3</v>
      </c>
      <c r="R18" s="23">
        <v>548.30000000000007</v>
      </c>
      <c r="S18" s="23">
        <v>679.5</v>
      </c>
      <c r="T18" s="25">
        <v>793.7</v>
      </c>
      <c r="U18" s="7">
        <v>1101</v>
      </c>
      <c r="V18" s="87">
        <v>1465.5</v>
      </c>
      <c r="W18" s="87">
        <v>1696.7</v>
      </c>
      <c r="X18" s="87">
        <v>1889.3000000000002</v>
      </c>
      <c r="Y18" s="87">
        <v>2095.2999999999997</v>
      </c>
      <c r="Z18" s="87">
        <v>2742.1</v>
      </c>
      <c r="AA18" s="87">
        <v>3010.8</v>
      </c>
      <c r="AB18" s="175">
        <v>2466.4</v>
      </c>
      <c r="AC18" s="175">
        <v>3567.6</v>
      </c>
      <c r="AD18" s="175">
        <v>4396.1000000000004</v>
      </c>
      <c r="AE18" s="286">
        <v>3509.4</v>
      </c>
      <c r="AF18" s="292">
        <v>755.1</v>
      </c>
      <c r="AG18" s="224" t="s">
        <v>88</v>
      </c>
      <c r="AI18" s="244">
        <f>AD18-'[3]GniGdiRwbGRWB,G'!C22</f>
        <v>4396.1000000000004</v>
      </c>
    </row>
    <row r="19" spans="1:35" s="10" customFormat="1" ht="14.25" customHeight="1" x14ac:dyDescent="0.25">
      <c r="A19" s="100" t="s">
        <v>126</v>
      </c>
      <c r="B19" s="22">
        <v>203.1</v>
      </c>
      <c r="C19" s="23">
        <v>246.9</v>
      </c>
      <c r="D19" s="23">
        <v>239.8</v>
      </c>
      <c r="E19" s="23">
        <v>307.10000000000002</v>
      </c>
      <c r="F19" s="23">
        <v>478.3</v>
      </c>
      <c r="G19" s="23">
        <v>474.7</v>
      </c>
      <c r="H19" s="23">
        <v>303.8</v>
      </c>
      <c r="I19" s="23">
        <v>166.1</v>
      </c>
      <c r="J19" s="23">
        <v>98.9</v>
      </c>
      <c r="K19" s="23">
        <v>132</v>
      </c>
      <c r="L19" s="23">
        <v>154.9</v>
      </c>
      <c r="M19" s="23">
        <v>214.4</v>
      </c>
      <c r="N19" s="23">
        <v>265.89999999999998</v>
      </c>
      <c r="O19" s="23">
        <v>340.5</v>
      </c>
      <c r="P19" s="23">
        <v>445.8</v>
      </c>
      <c r="Q19" s="23">
        <v>424.6</v>
      </c>
      <c r="R19" s="23">
        <v>534.1</v>
      </c>
      <c r="S19" s="23">
        <v>670.3</v>
      </c>
      <c r="T19" s="23">
        <v>770.1</v>
      </c>
      <c r="U19" s="4">
        <v>1087.0999999999999</v>
      </c>
      <c r="V19" s="86">
        <v>1439.4</v>
      </c>
      <c r="W19" s="86">
        <v>1654.7</v>
      </c>
      <c r="X19" s="86">
        <v>1884.4</v>
      </c>
      <c r="Y19" s="86">
        <v>2092.6999999999998</v>
      </c>
      <c r="Z19" s="86">
        <v>2627.9</v>
      </c>
      <c r="AA19" s="86">
        <v>2951.4</v>
      </c>
      <c r="AB19" s="176">
        <v>2409.4</v>
      </c>
      <c r="AC19" s="176">
        <v>3462.9</v>
      </c>
      <c r="AD19" s="176">
        <v>4267.6000000000004</v>
      </c>
      <c r="AE19" s="287">
        <v>3285.9</v>
      </c>
      <c r="AF19" s="293">
        <v>432.8</v>
      </c>
      <c r="AG19" s="224" t="s">
        <v>111</v>
      </c>
      <c r="AI19" s="244">
        <f>AD19-'[3]GniGdiRwbGRWB,G'!C23</f>
        <v>4267.6000000000004</v>
      </c>
    </row>
    <row r="20" spans="1:35" s="10" customFormat="1" ht="14.25" customHeight="1" x14ac:dyDescent="0.25">
      <c r="A20" s="100" t="s">
        <v>127</v>
      </c>
      <c r="B20" s="22">
        <v>56.1</v>
      </c>
      <c r="C20" s="23">
        <v>60.9</v>
      </c>
      <c r="D20" s="23">
        <v>65.900000000000006</v>
      </c>
      <c r="E20" s="23">
        <v>69.599999999999994</v>
      </c>
      <c r="F20" s="23">
        <v>31.9</v>
      </c>
      <c r="G20" s="23">
        <v>38.299999999999997</v>
      </c>
      <c r="H20" s="23">
        <v>37.9</v>
      </c>
      <c r="I20" s="23">
        <v>92.2</v>
      </c>
      <c r="J20" s="23">
        <v>61.3</v>
      </c>
      <c r="K20" s="23">
        <v>34.200000000000003</v>
      </c>
      <c r="L20" s="23">
        <v>14.6</v>
      </c>
      <c r="M20" s="23">
        <v>56.4</v>
      </c>
      <c r="N20" s="23">
        <v>77.7</v>
      </c>
      <c r="O20" s="23">
        <v>116.5</v>
      </c>
      <c r="P20" s="23">
        <v>119.3</v>
      </c>
      <c r="Q20" s="23">
        <v>28.7</v>
      </c>
      <c r="R20" s="23">
        <v>14.2</v>
      </c>
      <c r="S20" s="23">
        <v>9.1999999999999993</v>
      </c>
      <c r="T20" s="23">
        <v>23.6</v>
      </c>
      <c r="U20" s="4">
        <v>13.9</v>
      </c>
      <c r="V20" s="86">
        <v>26.1</v>
      </c>
      <c r="W20" s="86">
        <v>42</v>
      </c>
      <c r="X20" s="86">
        <v>4.9000000000000004</v>
      </c>
      <c r="Y20" s="86">
        <v>2.6</v>
      </c>
      <c r="Z20" s="86">
        <v>114.2</v>
      </c>
      <c r="AA20" s="86">
        <v>59.4</v>
      </c>
      <c r="AB20" s="176">
        <v>57</v>
      </c>
      <c r="AC20" s="176">
        <v>104.7</v>
      </c>
      <c r="AD20" s="176">
        <v>128.5</v>
      </c>
      <c r="AE20" s="287">
        <v>223.5</v>
      </c>
      <c r="AF20" s="293">
        <v>322.3</v>
      </c>
      <c r="AG20" s="224" t="s">
        <v>112</v>
      </c>
      <c r="AI20" s="244">
        <f>AD20-'[3]GniGdiRwbGRWB,G'!C24</f>
        <v>128.5</v>
      </c>
    </row>
    <row r="21" spans="1:35" s="10" customFormat="1" ht="14.25" customHeight="1" x14ac:dyDescent="0.25">
      <c r="A21" s="101" t="s">
        <v>89</v>
      </c>
      <c r="B21" s="24">
        <v>2076.5</v>
      </c>
      <c r="C21" s="25">
        <v>2445.9</v>
      </c>
      <c r="D21" s="25">
        <v>2533.1</v>
      </c>
      <c r="E21" s="25">
        <v>2851.6</v>
      </c>
      <c r="F21" s="25">
        <v>3198.9</v>
      </c>
      <c r="G21" s="25">
        <v>3448.7</v>
      </c>
      <c r="H21" s="25">
        <v>3337.6</v>
      </c>
      <c r="I21" s="25">
        <v>2964.3</v>
      </c>
      <c r="J21" s="25">
        <v>2530.4</v>
      </c>
      <c r="K21" s="25">
        <v>2727</v>
      </c>
      <c r="L21" s="25">
        <v>3212.7999999999997</v>
      </c>
      <c r="M21" s="25">
        <v>3534.1000000000004</v>
      </c>
      <c r="N21" s="25">
        <v>4048.7</v>
      </c>
      <c r="O21" s="25">
        <v>4723.1000000000004</v>
      </c>
      <c r="P21" s="25">
        <v>6293.9</v>
      </c>
      <c r="Q21" s="25">
        <v>6765.8</v>
      </c>
      <c r="R21" s="25">
        <v>8017.6000000000013</v>
      </c>
      <c r="S21" s="25">
        <v>9499.5999999999985</v>
      </c>
      <c r="T21" s="25">
        <v>10418.800000000001</v>
      </c>
      <c r="U21" s="7">
        <v>11715.8</v>
      </c>
      <c r="V21" s="87">
        <v>12601.8</v>
      </c>
      <c r="W21" s="87">
        <v>12769</v>
      </c>
      <c r="X21" s="87">
        <v>14071.099999999999</v>
      </c>
      <c r="Y21" s="87">
        <v>15097.6</v>
      </c>
      <c r="Z21" s="87">
        <v>16039.1</v>
      </c>
      <c r="AA21" s="87">
        <v>17131.399999999998</v>
      </c>
      <c r="AB21" s="174">
        <v>15243.8</v>
      </c>
      <c r="AC21" s="174">
        <v>18622.8</v>
      </c>
      <c r="AD21" s="174">
        <v>20293.899999999994</v>
      </c>
      <c r="AE21" s="265">
        <v>19466.2</v>
      </c>
      <c r="AF21" s="291">
        <v>15002.5</v>
      </c>
      <c r="AG21" s="223" t="s">
        <v>90</v>
      </c>
      <c r="AI21" s="244">
        <f>AD21-'[3]GniGdiRwbGRWB,G'!C25</f>
        <v>20293.899999999994</v>
      </c>
    </row>
    <row r="22" spans="1:35" s="10" customFormat="1" ht="14.25" customHeight="1" x14ac:dyDescent="0.25">
      <c r="A22" s="100" t="s">
        <v>128</v>
      </c>
      <c r="B22" s="22">
        <v>263.5</v>
      </c>
      <c r="C22" s="23">
        <v>246.4</v>
      </c>
      <c r="D22" s="23">
        <v>289.89999999999998</v>
      </c>
      <c r="E22" s="23">
        <v>241.9</v>
      </c>
      <c r="F22" s="23">
        <v>218.4</v>
      </c>
      <c r="G22" s="23">
        <v>228.4</v>
      </c>
      <c r="H22" s="23">
        <v>395.8</v>
      </c>
      <c r="I22" s="23">
        <v>568.9</v>
      </c>
      <c r="J22" s="23">
        <v>639.6</v>
      </c>
      <c r="K22" s="23">
        <v>416.6</v>
      </c>
      <c r="L22" s="23">
        <v>437.9</v>
      </c>
      <c r="M22" s="23">
        <v>685.4</v>
      </c>
      <c r="N22" s="23">
        <v>777</v>
      </c>
      <c r="O22" s="23">
        <v>1349.4</v>
      </c>
      <c r="P22" s="23">
        <v>1912.3</v>
      </c>
      <c r="Q22" s="23">
        <v>1281.0999999999999</v>
      </c>
      <c r="R22" s="23">
        <v>1189.0999999999999</v>
      </c>
      <c r="S22" s="23">
        <v>657.8</v>
      </c>
      <c r="T22" s="23">
        <v>1039.0999999999999</v>
      </c>
      <c r="U22" s="4">
        <v>925</v>
      </c>
      <c r="V22" s="86">
        <v>973.3</v>
      </c>
      <c r="W22" s="86">
        <v>1018.7</v>
      </c>
      <c r="X22" s="86">
        <v>944.1</v>
      </c>
      <c r="Y22" s="86">
        <v>988.6</v>
      </c>
      <c r="Z22" s="86">
        <v>864.7</v>
      </c>
      <c r="AA22" s="86">
        <v>972.7</v>
      </c>
      <c r="AB22" s="176">
        <v>736.3</v>
      </c>
      <c r="AC22" s="176">
        <v>883.7</v>
      </c>
      <c r="AD22" s="176">
        <v>1230.9000000000001</v>
      </c>
      <c r="AE22" s="287">
        <v>1049.0999999999999</v>
      </c>
      <c r="AF22" s="293">
        <v>997.4</v>
      </c>
      <c r="AG22" s="224" t="s">
        <v>91</v>
      </c>
      <c r="AI22" s="244">
        <f>AD22-'[3]GniGdiRwbGRWB,G'!C26</f>
        <v>1230.9000000000001</v>
      </c>
    </row>
    <row r="23" spans="1:35" s="10" customFormat="1" ht="14.25" customHeight="1" x14ac:dyDescent="0.25">
      <c r="A23" s="101" t="s">
        <v>129</v>
      </c>
      <c r="B23" s="24">
        <v>2340</v>
      </c>
      <c r="C23" s="25">
        <v>2692.3</v>
      </c>
      <c r="D23" s="25">
        <v>2823</v>
      </c>
      <c r="E23" s="25">
        <v>3093.5</v>
      </c>
      <c r="F23" s="25">
        <v>3417.3</v>
      </c>
      <c r="G23" s="25">
        <v>3677.1</v>
      </c>
      <c r="H23" s="25">
        <v>3733.4</v>
      </c>
      <c r="I23" s="25">
        <v>3533.2</v>
      </c>
      <c r="J23" s="25">
        <v>3170</v>
      </c>
      <c r="K23" s="25">
        <v>3143.6</v>
      </c>
      <c r="L23" s="25">
        <v>3650.7</v>
      </c>
      <c r="M23" s="25">
        <v>4219.5</v>
      </c>
      <c r="N23" s="25">
        <v>4825.7</v>
      </c>
      <c r="O23" s="25">
        <v>6072.5</v>
      </c>
      <c r="P23" s="25">
        <v>8206.1999999999989</v>
      </c>
      <c r="Q23" s="25">
        <v>8046.9</v>
      </c>
      <c r="R23" s="25">
        <v>9206.7000000000007</v>
      </c>
      <c r="S23" s="25">
        <v>10157.399999999998</v>
      </c>
      <c r="T23" s="25">
        <v>11457.900000000001</v>
      </c>
      <c r="U23" s="7">
        <v>12640.8</v>
      </c>
      <c r="V23" s="87">
        <v>13575.099999999999</v>
      </c>
      <c r="W23" s="87">
        <v>13787.7</v>
      </c>
      <c r="X23" s="87">
        <v>15015.199999999999</v>
      </c>
      <c r="Y23" s="87">
        <v>16086.2</v>
      </c>
      <c r="Z23" s="87">
        <v>16903.8</v>
      </c>
      <c r="AA23" s="87">
        <v>18104.099999999999</v>
      </c>
      <c r="AB23" s="174">
        <v>15980.099999999999</v>
      </c>
      <c r="AC23" s="174">
        <v>19506.5</v>
      </c>
      <c r="AD23" s="174">
        <v>21524.799999999996</v>
      </c>
      <c r="AE23" s="265">
        <v>20515.3</v>
      </c>
      <c r="AF23" s="291">
        <v>15999.9</v>
      </c>
      <c r="AG23" s="223" t="s">
        <v>92</v>
      </c>
      <c r="AI23" s="244">
        <f>AD23-'[3]GniGdiRwbGRWB,G'!C27</f>
        <v>21524.799999999996</v>
      </c>
    </row>
    <row r="24" spans="1:35" s="10" customFormat="1" ht="14.25" customHeight="1" x14ac:dyDescent="0.25">
      <c r="A24" s="100" t="s">
        <v>93</v>
      </c>
      <c r="B24" s="22">
        <v>2083.1</v>
      </c>
      <c r="C24" s="23">
        <v>2534.4</v>
      </c>
      <c r="D24" s="23">
        <v>2643.3</v>
      </c>
      <c r="E24" s="23">
        <v>2959.4</v>
      </c>
      <c r="F24" s="23">
        <v>3133.1</v>
      </c>
      <c r="G24" s="23">
        <v>3391.7</v>
      </c>
      <c r="H24" s="23">
        <v>3319.7</v>
      </c>
      <c r="I24" s="23">
        <v>3342</v>
      </c>
      <c r="J24" s="23">
        <v>2881.1</v>
      </c>
      <c r="K24" s="23">
        <v>3124.2</v>
      </c>
      <c r="L24" s="23">
        <v>3851.9</v>
      </c>
      <c r="M24" s="23">
        <v>4434.2</v>
      </c>
      <c r="N24" s="23">
        <v>4752.8</v>
      </c>
      <c r="O24" s="23">
        <v>5432.0000000000009</v>
      </c>
      <c r="P24" s="23">
        <v>6887.7000000000007</v>
      </c>
      <c r="Q24" s="23">
        <v>7771.5</v>
      </c>
      <c r="R24" s="23">
        <v>8861.1</v>
      </c>
      <c r="S24" s="23">
        <v>10209.9</v>
      </c>
      <c r="T24" s="23">
        <v>11042.300000000001</v>
      </c>
      <c r="U24" s="4">
        <v>11908.900000000001</v>
      </c>
      <c r="V24" s="86">
        <v>12463.8</v>
      </c>
      <c r="W24" s="86">
        <v>12538.4</v>
      </c>
      <c r="X24" s="86">
        <v>13658.900000000001</v>
      </c>
      <c r="Y24" s="86">
        <v>14114</v>
      </c>
      <c r="Z24" s="86">
        <v>14497.9</v>
      </c>
      <c r="AA24" s="86">
        <v>15282.8</v>
      </c>
      <c r="AB24" s="176">
        <v>13921.2</v>
      </c>
      <c r="AC24" s="176">
        <v>16389.100000000002</v>
      </c>
      <c r="AD24" s="176">
        <v>18558.300000000003</v>
      </c>
      <c r="AE24" s="287">
        <v>18048.400000000001</v>
      </c>
      <c r="AF24" s="293">
        <v>15004.2</v>
      </c>
      <c r="AG24" s="224" t="s">
        <v>94</v>
      </c>
      <c r="AI24" s="244">
        <f>AD24-'[3]GniGdiRwbGRWB,G'!C28</f>
        <v>18558.300000000003</v>
      </c>
    </row>
    <row r="25" spans="1:35" s="10" customFormat="1" ht="14.25" customHeight="1" x14ac:dyDescent="0.25">
      <c r="A25" s="102" t="s">
        <v>95</v>
      </c>
      <c r="B25" s="26">
        <v>256.89999999999998</v>
      </c>
      <c r="C25" s="27">
        <v>157.9</v>
      </c>
      <c r="D25" s="27">
        <v>179.7</v>
      </c>
      <c r="E25" s="27">
        <v>134.1</v>
      </c>
      <c r="F25" s="27">
        <v>284.2</v>
      </c>
      <c r="G25" s="27">
        <v>285.39999999999998</v>
      </c>
      <c r="H25" s="27">
        <v>413.7</v>
      </c>
      <c r="I25" s="27">
        <v>191.2</v>
      </c>
      <c r="J25" s="27">
        <v>288.89999999999998</v>
      </c>
      <c r="K25" s="27">
        <v>19.399999999999999</v>
      </c>
      <c r="L25" s="27">
        <v>-201.20000000000027</v>
      </c>
      <c r="M25" s="27">
        <v>-214.69999999999982</v>
      </c>
      <c r="N25" s="27">
        <v>72.899999999999636</v>
      </c>
      <c r="O25" s="27">
        <v>640.49999999999909</v>
      </c>
      <c r="P25" s="27">
        <v>1318.4999999999982</v>
      </c>
      <c r="Q25" s="27">
        <v>275.39999999999964</v>
      </c>
      <c r="R25" s="27">
        <v>345.60000000000036</v>
      </c>
      <c r="S25" s="27">
        <v>-52.500000000001819</v>
      </c>
      <c r="T25" s="27">
        <v>415.60000000000036</v>
      </c>
      <c r="U25" s="75">
        <v>731.89999999999782</v>
      </c>
      <c r="V25" s="88">
        <v>1111.2999999999993</v>
      </c>
      <c r="W25" s="88">
        <v>1249.3000000000011</v>
      </c>
      <c r="X25" s="88">
        <v>1356.2999999999975</v>
      </c>
      <c r="Y25" s="88">
        <v>1972.2000000000007</v>
      </c>
      <c r="Z25" s="88">
        <v>2405.8999999999996</v>
      </c>
      <c r="AA25" s="88">
        <v>2821.2999999999993</v>
      </c>
      <c r="AB25" s="177">
        <v>2058.8999999999978</v>
      </c>
      <c r="AC25" s="177">
        <v>3117.3999999999978</v>
      </c>
      <c r="AD25" s="177">
        <v>2966.4999999999927</v>
      </c>
      <c r="AE25" s="238">
        <v>2466.8999999999978</v>
      </c>
      <c r="AF25" s="294">
        <v>995.69999999999891</v>
      </c>
      <c r="AG25" s="288" t="s">
        <v>96</v>
      </c>
      <c r="AI25" s="244">
        <f>AD25-'[3]GniGdiRwbGRWB,G'!C29</f>
        <v>2966.4999999999927</v>
      </c>
    </row>
    <row r="26" spans="1:35" s="10" customFormat="1" ht="14.25" customHeight="1" x14ac:dyDescent="0.25">
      <c r="A26" s="71" t="s">
        <v>98</v>
      </c>
      <c r="B26" s="74"/>
      <c r="C26" s="72"/>
      <c r="D26" s="72"/>
      <c r="E26" s="72"/>
      <c r="F26" s="72"/>
      <c r="G26" s="72"/>
      <c r="H26" s="72"/>
      <c r="I26" s="72"/>
      <c r="J26" s="72"/>
      <c r="K26" s="42"/>
      <c r="L26" s="72"/>
      <c r="M26" s="72"/>
      <c r="N26" s="39"/>
      <c r="O26" s="72"/>
      <c r="P26" s="72"/>
      <c r="Q26" s="72"/>
      <c r="R26" s="72"/>
      <c r="S26" s="39"/>
      <c r="T26" s="73"/>
      <c r="U26" s="73"/>
      <c r="V26" s="73"/>
      <c r="W26" s="73"/>
      <c r="X26" s="73"/>
      <c r="Y26" s="4"/>
      <c r="Z26" s="4"/>
      <c r="AA26" s="4"/>
      <c r="AB26" s="4"/>
      <c r="AC26" s="4"/>
      <c r="AD26" s="4"/>
      <c r="AE26" s="4"/>
      <c r="AF26" s="4"/>
      <c r="AG26" s="222" t="s">
        <v>97</v>
      </c>
    </row>
    <row r="27" spans="1:35" s="10" customFormat="1" ht="14.25" customHeight="1" x14ac:dyDescent="0.25">
      <c r="A27" s="99" t="s">
        <v>86</v>
      </c>
      <c r="B27" s="24">
        <v>1026</v>
      </c>
      <c r="C27" s="25">
        <v>1144.7</v>
      </c>
      <c r="D27" s="25">
        <v>1182.2</v>
      </c>
      <c r="E27" s="25">
        <v>1284.9000000000001</v>
      </c>
      <c r="F27" s="25">
        <v>1379.1</v>
      </c>
      <c r="G27" s="25">
        <v>1335.5</v>
      </c>
      <c r="H27" s="25">
        <v>1317.7</v>
      </c>
      <c r="I27" s="25">
        <v>1297.7</v>
      </c>
      <c r="J27" s="25">
        <v>1185.5999999999999</v>
      </c>
      <c r="K27" s="25">
        <v>1407.2</v>
      </c>
      <c r="L27" s="25">
        <v>1559.8000000000002</v>
      </c>
      <c r="M27" s="25">
        <v>1862.3999999999996</v>
      </c>
      <c r="N27" s="25">
        <v>1643.2</v>
      </c>
      <c r="O27" s="25">
        <v>1549.6000000000001</v>
      </c>
      <c r="P27" s="25">
        <v>1581.6000000000001</v>
      </c>
      <c r="Q27" s="25">
        <v>1773.2</v>
      </c>
      <c r="R27" s="25">
        <v>2212.1999999999998</v>
      </c>
      <c r="S27" s="25">
        <v>2365.9999999999995</v>
      </c>
      <c r="T27" s="25">
        <v>2583.3000000000002</v>
      </c>
      <c r="U27" s="7">
        <v>2900.7</v>
      </c>
      <c r="V27" s="87">
        <v>2853.4</v>
      </c>
      <c r="W27" s="87">
        <v>2900.0999999999995</v>
      </c>
      <c r="X27" s="87">
        <v>3223.6</v>
      </c>
      <c r="Y27" s="87">
        <v>3125.6999999999994</v>
      </c>
      <c r="Z27" s="87">
        <v>2979.6</v>
      </c>
      <c r="AA27" s="87">
        <v>3012.9000000000005</v>
      </c>
      <c r="AB27" s="170">
        <v>2754.3</v>
      </c>
      <c r="AC27" s="170">
        <v>3053.8</v>
      </c>
      <c r="AD27" s="170">
        <v>3267.7</v>
      </c>
      <c r="AE27" s="170">
        <v>2678.3</v>
      </c>
      <c r="AF27" s="170">
        <v>1769.5</v>
      </c>
      <c r="AG27" s="223" t="s">
        <v>87</v>
      </c>
      <c r="AI27" s="244">
        <f>AD27-'[3]GniGdiRwbGRWB,G'!C34</f>
        <v>3267.7</v>
      </c>
    </row>
    <row r="28" spans="1:35" s="10" customFormat="1" ht="14.25" customHeight="1" x14ac:dyDescent="0.25">
      <c r="A28" s="100" t="s">
        <v>125</v>
      </c>
      <c r="B28" s="22">
        <v>103.5</v>
      </c>
      <c r="C28" s="23">
        <v>132</v>
      </c>
      <c r="D28" s="23">
        <v>118.7</v>
      </c>
      <c r="E28" s="23">
        <v>143.6</v>
      </c>
      <c r="F28" s="23">
        <v>208.5</v>
      </c>
      <c r="G28" s="23">
        <v>240.8</v>
      </c>
      <c r="H28" s="23">
        <v>163.80000000000001</v>
      </c>
      <c r="I28" s="23">
        <v>60.7</v>
      </c>
      <c r="J28" s="23">
        <v>58.7</v>
      </c>
      <c r="K28" s="23">
        <v>78.5</v>
      </c>
      <c r="L28" s="23">
        <v>58.7</v>
      </c>
      <c r="M28" s="23">
        <v>78.2</v>
      </c>
      <c r="N28" s="23">
        <v>79</v>
      </c>
      <c r="O28" s="23">
        <v>95.6</v>
      </c>
      <c r="P28" s="23">
        <v>106.2</v>
      </c>
      <c r="Q28" s="23">
        <v>78.8</v>
      </c>
      <c r="R28" s="23">
        <v>50.8</v>
      </c>
      <c r="S28" s="23">
        <v>70</v>
      </c>
      <c r="T28" s="25">
        <v>63.8</v>
      </c>
      <c r="U28" s="7">
        <v>59.300000000000004</v>
      </c>
      <c r="V28" s="87">
        <v>17.100000000000001</v>
      </c>
      <c r="W28" s="87">
        <v>15.700000000000001</v>
      </c>
      <c r="X28" s="87">
        <v>6.3999999999999995</v>
      </c>
      <c r="Y28" s="87">
        <v>33.700000000000003</v>
      </c>
      <c r="Z28" s="87">
        <v>45.199999999999996</v>
      </c>
      <c r="AA28" s="87">
        <v>20.399999999999999</v>
      </c>
      <c r="AB28" s="170">
        <v>26.3</v>
      </c>
      <c r="AC28" s="170">
        <v>59.7</v>
      </c>
      <c r="AD28" s="170">
        <v>131.4</v>
      </c>
      <c r="AE28" s="295">
        <v>165.8</v>
      </c>
      <c r="AF28" s="296">
        <v>75</v>
      </c>
      <c r="AG28" s="224" t="s">
        <v>88</v>
      </c>
      <c r="AI28" s="244">
        <f>AD28-'[3]GniGdiRwbGRWB,G'!C35</f>
        <v>131.4</v>
      </c>
    </row>
    <row r="29" spans="1:35" s="10" customFormat="1" ht="14.25" customHeight="1" x14ac:dyDescent="0.25">
      <c r="A29" s="100" t="s">
        <v>126</v>
      </c>
      <c r="B29" s="22">
        <v>82.5</v>
      </c>
      <c r="C29" s="23">
        <v>110.1</v>
      </c>
      <c r="D29" s="23">
        <v>96</v>
      </c>
      <c r="E29" s="23">
        <v>123.8</v>
      </c>
      <c r="F29" s="23">
        <v>202.6</v>
      </c>
      <c r="G29" s="23">
        <v>230.3</v>
      </c>
      <c r="H29" s="23">
        <v>151.6</v>
      </c>
      <c r="I29" s="23">
        <v>26.2</v>
      </c>
      <c r="J29" s="23">
        <v>36.6</v>
      </c>
      <c r="K29" s="23">
        <v>62.8</v>
      </c>
      <c r="L29" s="23">
        <v>47.1</v>
      </c>
      <c r="M29" s="23">
        <v>46.1</v>
      </c>
      <c r="N29" s="23">
        <v>43.1</v>
      </c>
      <c r="O29" s="23">
        <v>44.1</v>
      </c>
      <c r="P29" s="23">
        <v>51.7</v>
      </c>
      <c r="Q29" s="23">
        <v>61.4</v>
      </c>
      <c r="R29" s="23">
        <v>43.3</v>
      </c>
      <c r="S29" s="23">
        <v>65.400000000000006</v>
      </c>
      <c r="T29" s="23">
        <v>52</v>
      </c>
      <c r="U29" s="4">
        <v>52.6</v>
      </c>
      <c r="V29" s="86">
        <v>9.3000000000000007</v>
      </c>
      <c r="W29" s="86">
        <v>8.3000000000000007</v>
      </c>
      <c r="X29" s="86">
        <v>9.1999999999999993</v>
      </c>
      <c r="Y29" s="86">
        <v>37.5</v>
      </c>
      <c r="Z29" s="86">
        <v>38.4</v>
      </c>
      <c r="AA29" s="86">
        <v>18.399999999999999</v>
      </c>
      <c r="AB29" s="171">
        <v>24.6</v>
      </c>
      <c r="AC29" s="171">
        <v>42.7</v>
      </c>
      <c r="AD29" s="171">
        <v>112.4</v>
      </c>
      <c r="AE29" s="170">
        <v>136.30000000000001</v>
      </c>
      <c r="AF29" s="170">
        <v>52.6</v>
      </c>
      <c r="AG29" s="224" t="s">
        <v>111</v>
      </c>
      <c r="AI29" s="244">
        <f>AD29-'[3]GniGdiRwbGRWB,G'!C36</f>
        <v>112.4</v>
      </c>
    </row>
    <row r="30" spans="1:35" s="10" customFormat="1" ht="14.25" customHeight="1" x14ac:dyDescent="0.25">
      <c r="A30" s="100" t="s">
        <v>127</v>
      </c>
      <c r="B30" s="22">
        <v>21</v>
      </c>
      <c r="C30" s="23">
        <v>21.9</v>
      </c>
      <c r="D30" s="23">
        <v>22.7</v>
      </c>
      <c r="E30" s="23">
        <v>19.8</v>
      </c>
      <c r="F30" s="23">
        <v>5.9</v>
      </c>
      <c r="G30" s="23">
        <v>10.5</v>
      </c>
      <c r="H30" s="23">
        <v>12.2</v>
      </c>
      <c r="I30" s="23">
        <v>34.5</v>
      </c>
      <c r="J30" s="23">
        <v>22.1</v>
      </c>
      <c r="K30" s="23">
        <v>15.7</v>
      </c>
      <c r="L30" s="23">
        <v>11.6</v>
      </c>
      <c r="M30" s="23">
        <v>32.1</v>
      </c>
      <c r="N30" s="23">
        <v>35.9</v>
      </c>
      <c r="O30" s="23">
        <v>51.5</v>
      </c>
      <c r="P30" s="23">
        <v>54.5</v>
      </c>
      <c r="Q30" s="23">
        <v>17.399999999999999</v>
      </c>
      <c r="R30" s="23">
        <v>7.5</v>
      </c>
      <c r="S30" s="23">
        <v>4.5999999999999996</v>
      </c>
      <c r="T30" s="23">
        <v>11.8</v>
      </c>
      <c r="U30" s="4">
        <v>6.7</v>
      </c>
      <c r="V30" s="86">
        <v>7.8</v>
      </c>
      <c r="W30" s="86">
        <v>7.4</v>
      </c>
      <c r="X30" s="86">
        <v>-2.8</v>
      </c>
      <c r="Y30" s="86">
        <v>-3.8</v>
      </c>
      <c r="Z30" s="86">
        <v>6.8</v>
      </c>
      <c r="AA30" s="86">
        <v>2</v>
      </c>
      <c r="AB30" s="171">
        <v>1.7</v>
      </c>
      <c r="AC30" s="171">
        <v>17</v>
      </c>
      <c r="AD30" s="171">
        <v>19</v>
      </c>
      <c r="AE30" s="171">
        <v>29.5</v>
      </c>
      <c r="AF30" s="171">
        <v>22.4</v>
      </c>
      <c r="AG30" s="224" t="s">
        <v>112</v>
      </c>
      <c r="AI30" s="244">
        <f>AD30-'[3]GniGdiRwbGRWB,G'!C37</f>
        <v>19</v>
      </c>
    </row>
    <row r="31" spans="1:35" s="10" customFormat="1" ht="14.25" customHeight="1" x14ac:dyDescent="0.25">
      <c r="A31" s="101" t="s">
        <v>89</v>
      </c>
      <c r="B31" s="24">
        <v>1129.5</v>
      </c>
      <c r="C31" s="25">
        <v>1276.7</v>
      </c>
      <c r="D31" s="25">
        <v>1300.9000000000001</v>
      </c>
      <c r="E31" s="25">
        <v>1428.5</v>
      </c>
      <c r="F31" s="25">
        <v>1587.6</v>
      </c>
      <c r="G31" s="25">
        <v>1576.3</v>
      </c>
      <c r="H31" s="25">
        <v>1481.5</v>
      </c>
      <c r="I31" s="25">
        <v>1358.4</v>
      </c>
      <c r="J31" s="25">
        <v>1244.3</v>
      </c>
      <c r="K31" s="25">
        <v>1485.7</v>
      </c>
      <c r="L31" s="25">
        <v>1618.5000000000002</v>
      </c>
      <c r="M31" s="25">
        <v>1940.5999999999997</v>
      </c>
      <c r="N31" s="25">
        <v>1722.2</v>
      </c>
      <c r="O31" s="25">
        <v>1645.2</v>
      </c>
      <c r="P31" s="25">
        <v>1687.8000000000002</v>
      </c>
      <c r="Q31" s="25">
        <v>1852</v>
      </c>
      <c r="R31" s="25">
        <v>2263</v>
      </c>
      <c r="S31" s="25">
        <v>2435.9999999999995</v>
      </c>
      <c r="T31" s="25">
        <v>2647.1000000000004</v>
      </c>
      <c r="U31" s="7">
        <v>2960</v>
      </c>
      <c r="V31" s="87">
        <v>2870.5</v>
      </c>
      <c r="W31" s="87">
        <v>2915.7999999999993</v>
      </c>
      <c r="X31" s="87">
        <v>3230</v>
      </c>
      <c r="Y31" s="87">
        <v>3159.3999999999992</v>
      </c>
      <c r="Z31" s="87">
        <v>3024.7999999999997</v>
      </c>
      <c r="AA31" s="87">
        <v>3033.3000000000006</v>
      </c>
      <c r="AB31" s="170">
        <v>2780.6000000000004</v>
      </c>
      <c r="AC31" s="170">
        <v>3113.5</v>
      </c>
      <c r="AD31" s="170">
        <v>3399.1</v>
      </c>
      <c r="AE31" s="170">
        <v>2844.1</v>
      </c>
      <c r="AF31" s="170">
        <v>1844.5</v>
      </c>
      <c r="AG31" s="223" t="s">
        <v>90</v>
      </c>
      <c r="AI31" s="244">
        <f>AD31-'[3]GniGdiRwbGRWB,G'!C38</f>
        <v>3399.1</v>
      </c>
    </row>
    <row r="32" spans="1:35" s="10" customFormat="1" ht="14.25" customHeight="1" x14ac:dyDescent="0.25">
      <c r="A32" s="100" t="s">
        <v>128</v>
      </c>
      <c r="B32" s="22">
        <v>164.9</v>
      </c>
      <c r="C32" s="23">
        <v>153.4</v>
      </c>
      <c r="D32" s="23">
        <v>181.3</v>
      </c>
      <c r="E32" s="23">
        <v>152.5</v>
      </c>
      <c r="F32" s="23">
        <v>138.30000000000001</v>
      </c>
      <c r="G32" s="23">
        <v>145</v>
      </c>
      <c r="H32" s="23">
        <v>252.6</v>
      </c>
      <c r="I32" s="23">
        <v>364.5</v>
      </c>
      <c r="J32" s="23">
        <v>411.8</v>
      </c>
      <c r="K32" s="23">
        <v>269.5</v>
      </c>
      <c r="L32" s="23">
        <v>286.60000000000002</v>
      </c>
      <c r="M32" s="23">
        <v>451</v>
      </c>
      <c r="N32" s="23">
        <v>514</v>
      </c>
      <c r="O32" s="23">
        <v>897.3</v>
      </c>
      <c r="P32" s="23">
        <v>1277.3</v>
      </c>
      <c r="Q32" s="23">
        <v>859.8</v>
      </c>
      <c r="R32" s="23">
        <v>801.9</v>
      </c>
      <c r="S32" s="23">
        <v>446.9</v>
      </c>
      <c r="T32" s="23">
        <v>711.2</v>
      </c>
      <c r="U32" s="4">
        <v>652.9</v>
      </c>
      <c r="V32" s="86">
        <v>692.7</v>
      </c>
      <c r="W32" s="86">
        <v>730.7</v>
      </c>
      <c r="X32" s="86">
        <v>682.3</v>
      </c>
      <c r="Y32" s="86">
        <v>719.9</v>
      </c>
      <c r="Z32" s="86">
        <v>634.4</v>
      </c>
      <c r="AA32" s="86">
        <v>719.1</v>
      </c>
      <c r="AB32" s="171">
        <v>548.5</v>
      </c>
      <c r="AC32" s="171">
        <v>663.3</v>
      </c>
      <c r="AD32" s="171">
        <v>930.9</v>
      </c>
      <c r="AE32" s="171">
        <v>799.4</v>
      </c>
      <c r="AF32" s="171">
        <v>765.8</v>
      </c>
      <c r="AG32" s="224" t="s">
        <v>91</v>
      </c>
      <c r="AI32" s="244">
        <f>AD32-'[3]GniGdiRwbGRWB,G'!C39</f>
        <v>930.9</v>
      </c>
    </row>
    <row r="33" spans="1:35" s="10" customFormat="1" ht="14.25" customHeight="1" x14ac:dyDescent="0.25">
      <c r="A33" s="101" t="s">
        <v>129</v>
      </c>
      <c r="B33" s="24">
        <v>1294.4000000000001</v>
      </c>
      <c r="C33" s="25">
        <v>1430.1</v>
      </c>
      <c r="D33" s="25">
        <v>1482.2</v>
      </c>
      <c r="E33" s="25">
        <v>1581</v>
      </c>
      <c r="F33" s="25">
        <v>1725.9</v>
      </c>
      <c r="G33" s="25">
        <v>1721.3</v>
      </c>
      <c r="H33" s="25">
        <v>1734.1</v>
      </c>
      <c r="I33" s="25">
        <v>1722.9</v>
      </c>
      <c r="J33" s="25">
        <v>1656.1</v>
      </c>
      <c r="K33" s="25">
        <v>1755.2</v>
      </c>
      <c r="L33" s="25">
        <v>1905.1000000000004</v>
      </c>
      <c r="M33" s="25">
        <v>2391.5999999999995</v>
      </c>
      <c r="N33" s="25">
        <v>2236.1999999999998</v>
      </c>
      <c r="O33" s="25">
        <v>2542.5</v>
      </c>
      <c r="P33" s="25">
        <v>2965.1000000000004</v>
      </c>
      <c r="Q33" s="25">
        <v>2711.8</v>
      </c>
      <c r="R33" s="25">
        <v>3064.9</v>
      </c>
      <c r="S33" s="25">
        <v>2882.8999999999996</v>
      </c>
      <c r="T33" s="25">
        <v>3358.3</v>
      </c>
      <c r="U33" s="7">
        <v>3612.9</v>
      </c>
      <c r="V33" s="87">
        <v>3563.2</v>
      </c>
      <c r="W33" s="87">
        <v>3646.4999999999991</v>
      </c>
      <c r="X33" s="87">
        <v>3912.3</v>
      </c>
      <c r="Y33" s="87">
        <v>3879.2999999999993</v>
      </c>
      <c r="Z33" s="87">
        <v>3659.2</v>
      </c>
      <c r="AA33" s="87">
        <v>3752.4000000000005</v>
      </c>
      <c r="AB33" s="170">
        <v>3329.1</v>
      </c>
      <c r="AC33" s="170">
        <v>3776.8</v>
      </c>
      <c r="AD33" s="170">
        <v>4330</v>
      </c>
      <c r="AE33" s="170">
        <v>3643.5000000000005</v>
      </c>
      <c r="AF33" s="170">
        <v>2610.3000000000002</v>
      </c>
      <c r="AG33" s="223" t="s">
        <v>92</v>
      </c>
      <c r="AI33" s="244">
        <f>AD33-'[3]GniGdiRwbGRWB,G'!C40</f>
        <v>4330</v>
      </c>
    </row>
    <row r="34" spans="1:35" s="10" customFormat="1" ht="14.25" customHeight="1" x14ac:dyDescent="0.25">
      <c r="A34" s="100" t="s">
        <v>93</v>
      </c>
      <c r="B34" s="22">
        <v>1235.9000000000001</v>
      </c>
      <c r="C34" s="23">
        <v>1355.6</v>
      </c>
      <c r="D34" s="23">
        <v>1490.3</v>
      </c>
      <c r="E34" s="23">
        <v>1575.9</v>
      </c>
      <c r="F34" s="23">
        <v>1672.2</v>
      </c>
      <c r="G34" s="23">
        <v>1641.2</v>
      </c>
      <c r="H34" s="23">
        <v>1646</v>
      </c>
      <c r="I34" s="23">
        <v>1539.8</v>
      </c>
      <c r="J34" s="23">
        <v>1502.6</v>
      </c>
      <c r="K34" s="23">
        <v>1713.9</v>
      </c>
      <c r="L34" s="23">
        <v>2003.5000000000002</v>
      </c>
      <c r="M34" s="23">
        <v>2227.2999999999997</v>
      </c>
      <c r="N34" s="23">
        <v>2244.6</v>
      </c>
      <c r="O34" s="23">
        <v>2226</v>
      </c>
      <c r="P34" s="23">
        <v>2321.8000000000002</v>
      </c>
      <c r="Q34" s="23">
        <v>2332.4</v>
      </c>
      <c r="R34" s="23">
        <v>2664.4</v>
      </c>
      <c r="S34" s="23">
        <v>2884.8</v>
      </c>
      <c r="T34" s="23">
        <v>2923.1000000000004</v>
      </c>
      <c r="U34" s="4">
        <v>3352.6</v>
      </c>
      <c r="V34" s="86">
        <v>3535.4</v>
      </c>
      <c r="W34" s="86">
        <v>3304.4</v>
      </c>
      <c r="X34" s="86">
        <v>3500.4</v>
      </c>
      <c r="Y34" s="86">
        <v>3534.5</v>
      </c>
      <c r="Z34" s="86">
        <v>3549.5999999999995</v>
      </c>
      <c r="AA34" s="86">
        <v>3684.9</v>
      </c>
      <c r="AB34" s="171">
        <v>3497.2</v>
      </c>
      <c r="AC34" s="171">
        <v>3949</v>
      </c>
      <c r="AD34" s="171">
        <v>4505.2</v>
      </c>
      <c r="AE34" s="171">
        <v>3626.3</v>
      </c>
      <c r="AF34" s="171">
        <v>2205.1</v>
      </c>
      <c r="AG34" s="224" t="s">
        <v>94</v>
      </c>
      <c r="AI34" s="244">
        <f>AD34-'[3]GniGdiRwbGRWB,G'!C41</f>
        <v>4505.2</v>
      </c>
    </row>
    <row r="35" spans="1:35" s="10" customFormat="1" ht="14.25" customHeight="1" x14ac:dyDescent="0.25">
      <c r="A35" s="102" t="s">
        <v>95</v>
      </c>
      <c r="B35" s="26">
        <v>58.5</v>
      </c>
      <c r="C35" s="27">
        <v>74.5</v>
      </c>
      <c r="D35" s="27">
        <v>-8.1</v>
      </c>
      <c r="E35" s="27">
        <v>5.0999999999999996</v>
      </c>
      <c r="F35" s="27">
        <v>53.7</v>
      </c>
      <c r="G35" s="27">
        <v>80.099999999999994</v>
      </c>
      <c r="H35" s="27">
        <v>88.1</v>
      </c>
      <c r="I35" s="27">
        <v>183.1</v>
      </c>
      <c r="J35" s="27">
        <v>153.5</v>
      </c>
      <c r="K35" s="27">
        <v>41.3</v>
      </c>
      <c r="L35" s="27">
        <v>-98.399999999999864</v>
      </c>
      <c r="M35" s="27">
        <v>164.29999999999973</v>
      </c>
      <c r="N35" s="27">
        <v>-8.4000000000000909</v>
      </c>
      <c r="O35" s="27">
        <v>316.5</v>
      </c>
      <c r="P35" s="27">
        <v>643.30000000000018</v>
      </c>
      <c r="Q35" s="27">
        <v>379.40000000000009</v>
      </c>
      <c r="R35" s="27">
        <v>400.5</v>
      </c>
      <c r="S35" s="27">
        <v>-1.9000000000005457</v>
      </c>
      <c r="T35" s="27">
        <v>435.19999999999982</v>
      </c>
      <c r="U35" s="75">
        <v>260.30000000000018</v>
      </c>
      <c r="V35" s="88">
        <v>27.799999999999727</v>
      </c>
      <c r="W35" s="88">
        <v>342.099999999999</v>
      </c>
      <c r="X35" s="88">
        <v>411.90000000000009</v>
      </c>
      <c r="Y35" s="88">
        <v>344.79999999999927</v>
      </c>
      <c r="Z35" s="88">
        <v>109.60000000000036</v>
      </c>
      <c r="AA35" s="88">
        <v>67.500000000000455</v>
      </c>
      <c r="AB35" s="172">
        <v>-168.09999999999945</v>
      </c>
      <c r="AC35" s="172">
        <v>-172.19999999999982</v>
      </c>
      <c r="AD35" s="172">
        <v>-175.19999999999982</v>
      </c>
      <c r="AE35" s="172">
        <v>17.200000000000273</v>
      </c>
      <c r="AF35" s="172">
        <v>405.20000000000027</v>
      </c>
      <c r="AG35" s="226" t="s">
        <v>96</v>
      </c>
      <c r="AI35" s="244">
        <f>AD35-'[3]GniGdiRwbGRWB,G'!C42</f>
        <v>-175.19999999999982</v>
      </c>
    </row>
    <row r="36" spans="1:35" ht="20.25" x14ac:dyDescent="0.25">
      <c r="A36" s="321"/>
      <c r="B36" s="321"/>
      <c r="C36" s="321"/>
      <c r="T36" s="322"/>
      <c r="U36" s="322"/>
      <c r="V36" s="322"/>
      <c r="W36" s="322"/>
      <c r="X36" s="322"/>
      <c r="Y36" s="322"/>
      <c r="Z36" s="322"/>
      <c r="AA36" s="322"/>
      <c r="AB36" s="322"/>
      <c r="AC36" s="322"/>
      <c r="AD36" s="322"/>
      <c r="AE36" s="322"/>
      <c r="AF36" s="322"/>
      <c r="AG36" s="322"/>
    </row>
    <row r="37" spans="1:35" s="95" customFormat="1" ht="12" x14ac:dyDescent="0.2">
      <c r="A37" s="303" t="s">
        <v>135</v>
      </c>
      <c r="B37" s="303"/>
      <c r="C37" s="303"/>
      <c r="D37" s="303"/>
      <c r="E37" s="303"/>
      <c r="F37" s="303"/>
      <c r="G37" s="303"/>
      <c r="H37" s="303"/>
      <c r="I37" s="303"/>
      <c r="J37" s="303"/>
      <c r="K37" s="303"/>
      <c r="L37" s="304" t="s">
        <v>134</v>
      </c>
      <c r="M37" s="304"/>
      <c r="N37" s="304"/>
      <c r="O37" s="304"/>
      <c r="P37" s="304"/>
      <c r="Q37" s="304"/>
      <c r="R37" s="304"/>
      <c r="S37" s="304"/>
      <c r="T37" s="304"/>
      <c r="U37" s="304"/>
      <c r="V37" s="304"/>
      <c r="W37" s="304"/>
      <c r="X37" s="304"/>
      <c r="Y37" s="304"/>
      <c r="Z37" s="304"/>
      <c r="AA37" s="304"/>
      <c r="AB37" s="304"/>
      <c r="AC37" s="304"/>
      <c r="AD37" s="304"/>
      <c r="AE37" s="304"/>
      <c r="AF37" s="304"/>
      <c r="AG37" s="304"/>
    </row>
    <row r="38" spans="1:35" s="95" customFormat="1" ht="12" x14ac:dyDescent="0.2">
      <c r="A38" s="303" t="s">
        <v>198</v>
      </c>
      <c r="B38" s="303"/>
      <c r="C38" s="303"/>
      <c r="D38" s="303"/>
      <c r="E38" s="303"/>
      <c r="F38" s="303"/>
      <c r="G38" s="303"/>
      <c r="H38" s="303"/>
      <c r="I38" s="303"/>
      <c r="J38" s="303"/>
      <c r="K38" s="303"/>
      <c r="L38" s="304" t="s">
        <v>199</v>
      </c>
      <c r="M38" s="304"/>
      <c r="N38" s="304"/>
      <c r="O38" s="304"/>
      <c r="P38" s="304"/>
      <c r="Q38" s="304"/>
      <c r="R38" s="304"/>
      <c r="S38" s="304"/>
      <c r="T38" s="304"/>
      <c r="U38" s="304"/>
      <c r="V38" s="304"/>
      <c r="W38" s="304"/>
      <c r="X38" s="304"/>
      <c r="Y38" s="304"/>
      <c r="Z38" s="304"/>
      <c r="AA38" s="304"/>
      <c r="AB38" s="304"/>
      <c r="AC38" s="304"/>
      <c r="AD38" s="304"/>
      <c r="AE38" s="304"/>
      <c r="AF38" s="304"/>
      <c r="AG38" s="304"/>
    </row>
    <row r="39" spans="1:35" x14ac:dyDescent="0.25">
      <c r="A39" s="132" t="s">
        <v>140</v>
      </c>
      <c r="AG39" s="127" t="s">
        <v>194</v>
      </c>
    </row>
    <row r="40" spans="1:35" ht="42" customHeight="1" x14ac:dyDescent="0.25">
      <c r="A40" s="131" t="s">
        <v>157</v>
      </c>
      <c r="B40" s="307" t="s">
        <v>158</v>
      </c>
      <c r="C40" s="307"/>
      <c r="D40" s="307"/>
      <c r="E40" s="307"/>
      <c r="F40" s="307"/>
      <c r="G40" s="307"/>
      <c r="H40" s="307"/>
      <c r="I40" s="307"/>
      <c r="J40" s="307"/>
      <c r="K40" s="307"/>
      <c r="L40" s="307"/>
      <c r="M40" s="307"/>
      <c r="N40" s="307"/>
      <c r="O40" s="307"/>
      <c r="P40" s="328" t="s">
        <v>189</v>
      </c>
      <c r="Q40" s="328"/>
      <c r="R40" s="328"/>
      <c r="S40" s="328"/>
      <c r="T40" s="328"/>
      <c r="U40" s="328"/>
      <c r="V40" s="328"/>
      <c r="W40" s="328"/>
      <c r="X40" s="328"/>
      <c r="Y40" s="328"/>
      <c r="Z40" s="328"/>
      <c r="AA40" s="328"/>
      <c r="AB40" s="164"/>
      <c r="AC40" s="195"/>
      <c r="AD40" s="220"/>
      <c r="AE40" s="262"/>
      <c r="AF40" s="283"/>
      <c r="AG40" s="131" t="s">
        <v>188</v>
      </c>
    </row>
    <row r="41" spans="1:35" ht="50.25" customHeight="1" x14ac:dyDescent="0.25">
      <c r="A41" s="131" t="s">
        <v>161</v>
      </c>
      <c r="B41" s="327" t="s">
        <v>162</v>
      </c>
      <c r="C41" s="327"/>
      <c r="D41" s="327"/>
      <c r="E41" s="327"/>
      <c r="F41" s="327"/>
      <c r="G41" s="327"/>
      <c r="H41" s="327"/>
      <c r="I41" s="327"/>
      <c r="J41" s="327"/>
      <c r="K41" s="327"/>
      <c r="L41" s="327"/>
      <c r="M41" s="327"/>
      <c r="N41" s="327"/>
      <c r="O41" s="327"/>
      <c r="P41" s="329" t="s">
        <v>191</v>
      </c>
      <c r="Q41" s="329"/>
      <c r="R41" s="329"/>
      <c r="S41" s="329"/>
      <c r="T41" s="329"/>
      <c r="U41" s="329"/>
      <c r="V41" s="329"/>
      <c r="W41" s="329"/>
      <c r="X41" s="329"/>
      <c r="Y41" s="329"/>
      <c r="Z41" s="329"/>
      <c r="AA41" s="329"/>
      <c r="AB41" s="165"/>
      <c r="AC41" s="196"/>
      <c r="AD41" s="221"/>
      <c r="AE41" s="263"/>
      <c r="AF41" s="284"/>
      <c r="AG41" s="131" t="s">
        <v>190</v>
      </c>
    </row>
    <row r="42" spans="1:35" ht="43.5" customHeight="1" x14ac:dyDescent="0.25">
      <c r="A42" s="128" t="s">
        <v>159</v>
      </c>
      <c r="B42" s="307" t="s">
        <v>160</v>
      </c>
      <c r="C42" s="307"/>
      <c r="D42" s="307"/>
      <c r="E42" s="307"/>
      <c r="F42" s="307"/>
      <c r="G42" s="307"/>
      <c r="H42" s="307"/>
      <c r="I42" s="307"/>
      <c r="J42" s="307"/>
      <c r="K42" s="307"/>
      <c r="L42" s="307"/>
      <c r="M42" s="307"/>
      <c r="N42" s="307"/>
      <c r="O42" s="307"/>
      <c r="P42" s="328" t="s">
        <v>193</v>
      </c>
      <c r="Q42" s="328"/>
      <c r="R42" s="328"/>
      <c r="S42" s="328"/>
      <c r="T42" s="328"/>
      <c r="U42" s="328"/>
      <c r="V42" s="328"/>
      <c r="W42" s="328"/>
      <c r="X42" s="328"/>
      <c r="Y42" s="328"/>
      <c r="Z42" s="328"/>
      <c r="AA42" s="328"/>
      <c r="AB42" s="164"/>
      <c r="AC42" s="195"/>
      <c r="AD42" s="220"/>
      <c r="AE42" s="262"/>
      <c r="AF42" s="283"/>
      <c r="AG42" s="131" t="s">
        <v>192</v>
      </c>
    </row>
    <row r="43" spans="1:35" x14ac:dyDescent="0.25">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row>
    <row r="44" spans="1:35" x14ac:dyDescent="0.25">
      <c r="B44" s="63"/>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row>
    <row r="45" spans="1:35" x14ac:dyDescent="0.25">
      <c r="B45" s="63"/>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row>
    <row r="46" spans="1:35" x14ac:dyDescent="0.25">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row>
    <row r="47" spans="1:35" x14ac:dyDescent="0.25">
      <c r="B47" s="63"/>
      <c r="C47" s="63"/>
      <c r="D47" s="63"/>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c r="AF47" s="63"/>
    </row>
    <row r="48" spans="1:35" x14ac:dyDescent="0.25">
      <c r="B48" s="63"/>
      <c r="C48" s="63"/>
      <c r="D48" s="63"/>
      <c r="E48" s="63"/>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row>
    <row r="49" spans="2:32" x14ac:dyDescent="0.25">
      <c r="B49" s="63"/>
      <c r="C49" s="63"/>
      <c r="D49" s="63"/>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row>
    <row r="50" spans="2:32" x14ac:dyDescent="0.25">
      <c r="B50" s="63"/>
      <c r="C50" s="63"/>
      <c r="D50" s="63"/>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row>
    <row r="51" spans="2:32" x14ac:dyDescent="0.25">
      <c r="B51" s="63"/>
      <c r="C51" s="63"/>
      <c r="D51" s="63"/>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row>
    <row r="52" spans="2:32" x14ac:dyDescent="0.25">
      <c r="B52" s="63"/>
      <c r="C52" s="63"/>
      <c r="D52" s="63"/>
      <c r="E52" s="63"/>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63"/>
      <c r="AF52" s="63"/>
    </row>
    <row r="53" spans="2:32" x14ac:dyDescent="0.25">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row>
    <row r="54" spans="2:32" x14ac:dyDescent="0.25">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row>
    <row r="55" spans="2:32" x14ac:dyDescent="0.25">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row>
    <row r="56" spans="2:32" x14ac:dyDescent="0.25">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row>
    <row r="57" spans="2:32" x14ac:dyDescent="0.25">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row>
    <row r="58" spans="2:32" x14ac:dyDescent="0.25">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row>
    <row r="59" spans="2:32" x14ac:dyDescent="0.25">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row>
    <row r="60" spans="2:32" x14ac:dyDescent="0.25">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row>
    <row r="61" spans="2:32" x14ac:dyDescent="0.25">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row>
    <row r="62" spans="2:32" x14ac:dyDescent="0.25">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row>
    <row r="63" spans="2:32" x14ac:dyDescent="0.25">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row>
    <row r="64" spans="2:32" x14ac:dyDescent="0.25">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row>
    <row r="65" spans="2:32" x14ac:dyDescent="0.25">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row>
    <row r="66" spans="2:32" x14ac:dyDescent="0.25">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row>
    <row r="67" spans="2:32" x14ac:dyDescent="0.25">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row>
    <row r="68" spans="2:32" x14ac:dyDescent="0.25">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row>
    <row r="69" spans="2:32" x14ac:dyDescent="0.25">
      <c r="B69" s="63"/>
      <c r="C69" s="63"/>
      <c r="D69" s="63"/>
      <c r="E69" s="63"/>
      <c r="F69" s="63"/>
      <c r="G69" s="63"/>
      <c r="H69" s="63"/>
      <c r="I69" s="63"/>
      <c r="J69" s="63"/>
      <c r="K69" s="63"/>
      <c r="L69" s="63"/>
      <c r="M69" s="63"/>
      <c r="N69" s="63"/>
      <c r="O69" s="63"/>
      <c r="P69" s="63"/>
      <c r="Q69" s="63"/>
      <c r="R69" s="63"/>
      <c r="S69" s="63"/>
      <c r="T69" s="63"/>
      <c r="U69" s="63"/>
      <c r="V69" s="63"/>
      <c r="W69" s="63"/>
      <c r="X69" s="63"/>
      <c r="Y69" s="63"/>
    </row>
    <row r="70" spans="2:32" x14ac:dyDescent="0.25">
      <c r="B70" s="63"/>
      <c r="C70" s="63"/>
      <c r="D70" s="63"/>
      <c r="E70" s="63"/>
      <c r="F70" s="63"/>
      <c r="G70" s="63"/>
      <c r="H70" s="63"/>
      <c r="I70" s="63"/>
      <c r="J70" s="63"/>
      <c r="K70" s="63"/>
      <c r="L70" s="63"/>
      <c r="M70" s="63"/>
      <c r="N70" s="63"/>
      <c r="O70" s="63"/>
      <c r="P70" s="63"/>
      <c r="Q70" s="63"/>
      <c r="R70" s="63"/>
      <c r="S70" s="63"/>
      <c r="T70" s="63"/>
      <c r="U70" s="63"/>
      <c r="V70" s="63"/>
      <c r="W70" s="63"/>
      <c r="X70" s="63"/>
      <c r="Y70" s="63"/>
    </row>
    <row r="71" spans="2:32" x14ac:dyDescent="0.25">
      <c r="B71" s="63"/>
      <c r="C71" s="63"/>
      <c r="D71" s="63"/>
      <c r="E71" s="63"/>
      <c r="F71" s="63"/>
      <c r="G71" s="63"/>
      <c r="H71" s="63"/>
      <c r="I71" s="63"/>
      <c r="J71" s="63"/>
      <c r="K71" s="63"/>
      <c r="L71" s="63"/>
      <c r="M71" s="63"/>
      <c r="N71" s="63"/>
      <c r="O71" s="63"/>
      <c r="P71" s="63"/>
      <c r="Q71" s="63"/>
      <c r="R71" s="63"/>
      <c r="S71" s="63"/>
      <c r="T71" s="63"/>
      <c r="U71" s="63"/>
      <c r="V71" s="63"/>
      <c r="W71" s="63"/>
      <c r="X71" s="63"/>
      <c r="Y71" s="63"/>
    </row>
    <row r="72" spans="2:32" x14ac:dyDescent="0.25">
      <c r="B72" s="63"/>
      <c r="C72" s="63"/>
      <c r="D72" s="63"/>
      <c r="E72" s="63"/>
      <c r="F72" s="63"/>
      <c r="G72" s="63"/>
      <c r="H72" s="63"/>
      <c r="I72" s="63"/>
      <c r="J72" s="63"/>
      <c r="K72" s="63"/>
      <c r="L72" s="63"/>
      <c r="M72" s="63"/>
      <c r="N72" s="63"/>
      <c r="O72" s="63"/>
      <c r="P72" s="63"/>
      <c r="Q72" s="63"/>
      <c r="R72" s="63"/>
      <c r="S72" s="63"/>
      <c r="T72" s="63"/>
      <c r="U72" s="63"/>
      <c r="V72" s="63"/>
      <c r="W72" s="63"/>
      <c r="X72" s="63"/>
      <c r="Y72" s="63"/>
    </row>
    <row r="73" spans="2:32" x14ac:dyDescent="0.25">
      <c r="B73" s="63"/>
      <c r="C73" s="63"/>
      <c r="D73" s="63"/>
      <c r="E73" s="63"/>
      <c r="F73" s="63"/>
      <c r="G73" s="63"/>
      <c r="H73" s="63"/>
      <c r="I73" s="63"/>
      <c r="J73" s="63"/>
      <c r="K73" s="63"/>
      <c r="L73" s="63"/>
      <c r="M73" s="63"/>
      <c r="N73" s="63"/>
      <c r="O73" s="63"/>
      <c r="P73" s="63"/>
      <c r="Q73" s="63"/>
      <c r="R73" s="63"/>
      <c r="S73" s="63"/>
      <c r="T73" s="63"/>
      <c r="U73" s="63"/>
      <c r="V73" s="63"/>
      <c r="W73" s="63"/>
      <c r="X73" s="63"/>
      <c r="Y73" s="63"/>
    </row>
    <row r="74" spans="2:32" x14ac:dyDescent="0.25">
      <c r="B74" s="63"/>
      <c r="C74" s="63"/>
      <c r="D74" s="63"/>
      <c r="E74" s="63"/>
      <c r="F74" s="63"/>
      <c r="G74" s="63"/>
      <c r="H74" s="63"/>
      <c r="I74" s="63"/>
      <c r="J74" s="63"/>
      <c r="K74" s="63"/>
      <c r="L74" s="63"/>
      <c r="M74" s="63"/>
      <c r="N74" s="63"/>
      <c r="O74" s="63"/>
      <c r="P74" s="63"/>
      <c r="Q74" s="63"/>
      <c r="R74" s="63"/>
      <c r="S74" s="63"/>
      <c r="T74" s="63"/>
      <c r="U74" s="63"/>
      <c r="V74" s="63"/>
      <c r="W74" s="63"/>
      <c r="X74" s="63"/>
      <c r="Y74" s="63"/>
    </row>
    <row r="75" spans="2:32" x14ac:dyDescent="0.25">
      <c r="B75" s="63"/>
      <c r="C75" s="63"/>
      <c r="D75" s="63"/>
      <c r="E75" s="63"/>
      <c r="F75" s="63"/>
      <c r="G75" s="63"/>
      <c r="H75" s="63"/>
      <c r="I75" s="63"/>
      <c r="J75" s="63"/>
      <c r="K75" s="63"/>
      <c r="L75" s="63"/>
      <c r="M75" s="63"/>
      <c r="N75" s="63"/>
      <c r="O75" s="63"/>
      <c r="P75" s="63"/>
      <c r="Q75" s="63"/>
      <c r="R75" s="63"/>
      <c r="S75" s="63"/>
      <c r="T75" s="63"/>
      <c r="U75" s="63"/>
      <c r="V75" s="63"/>
      <c r="W75" s="63"/>
      <c r="X75" s="63"/>
      <c r="Y75" s="63"/>
    </row>
    <row r="76" spans="2:32" x14ac:dyDescent="0.25">
      <c r="B76" s="63"/>
      <c r="C76" s="63"/>
      <c r="D76" s="63"/>
      <c r="E76" s="63"/>
      <c r="F76" s="63"/>
      <c r="G76" s="63"/>
      <c r="H76" s="63"/>
      <c r="I76" s="63"/>
      <c r="J76" s="63"/>
      <c r="K76" s="63"/>
      <c r="L76" s="63"/>
      <c r="M76" s="63"/>
      <c r="N76" s="63"/>
      <c r="O76" s="63"/>
      <c r="P76" s="63"/>
      <c r="Q76" s="63"/>
      <c r="R76" s="63"/>
      <c r="S76" s="63"/>
      <c r="T76" s="63"/>
      <c r="U76" s="63"/>
      <c r="V76" s="63"/>
      <c r="W76" s="63"/>
      <c r="X76" s="63"/>
      <c r="Y76" s="63"/>
    </row>
    <row r="77" spans="2:32" x14ac:dyDescent="0.25">
      <c r="B77" s="63"/>
      <c r="C77" s="63"/>
      <c r="D77" s="63"/>
      <c r="E77" s="63"/>
      <c r="F77" s="63"/>
      <c r="G77" s="63"/>
      <c r="H77" s="63"/>
      <c r="I77" s="63"/>
      <c r="J77" s="63"/>
      <c r="K77" s="63"/>
      <c r="L77" s="63"/>
      <c r="M77" s="63"/>
      <c r="N77" s="63"/>
      <c r="O77" s="63"/>
      <c r="P77" s="63"/>
      <c r="Q77" s="63"/>
      <c r="R77" s="63"/>
      <c r="S77" s="63"/>
      <c r="T77" s="63"/>
      <c r="U77" s="63"/>
      <c r="V77" s="63"/>
      <c r="W77" s="63"/>
      <c r="X77" s="63"/>
      <c r="Y77" s="63"/>
    </row>
    <row r="78" spans="2:32" x14ac:dyDescent="0.25">
      <c r="B78" s="63"/>
      <c r="C78" s="63"/>
      <c r="D78" s="63"/>
      <c r="E78" s="63"/>
      <c r="F78" s="63"/>
      <c r="G78" s="63"/>
      <c r="H78" s="63"/>
      <c r="I78" s="63"/>
      <c r="J78" s="63"/>
      <c r="K78" s="63"/>
      <c r="L78" s="63"/>
      <c r="M78" s="63"/>
      <c r="N78" s="63"/>
      <c r="O78" s="63"/>
      <c r="P78" s="63"/>
      <c r="Q78" s="63"/>
      <c r="R78" s="63"/>
      <c r="S78" s="63"/>
      <c r="T78" s="63"/>
      <c r="U78" s="63"/>
      <c r="V78" s="63"/>
      <c r="W78" s="63"/>
      <c r="X78" s="63"/>
      <c r="Y78" s="63"/>
    </row>
    <row r="79" spans="2:32" x14ac:dyDescent="0.25">
      <c r="B79" s="63"/>
      <c r="C79" s="63"/>
      <c r="D79" s="63"/>
      <c r="E79" s="63"/>
      <c r="F79" s="63"/>
      <c r="G79" s="63"/>
      <c r="H79" s="63"/>
      <c r="I79" s="63"/>
      <c r="J79" s="63"/>
      <c r="K79" s="63"/>
      <c r="L79" s="63"/>
      <c r="M79" s="63"/>
      <c r="N79" s="63"/>
      <c r="O79" s="63"/>
      <c r="P79" s="63"/>
      <c r="Q79" s="63"/>
      <c r="R79" s="63"/>
      <c r="S79" s="63"/>
      <c r="T79" s="63"/>
      <c r="U79" s="63"/>
      <c r="V79" s="63"/>
      <c r="W79" s="63"/>
      <c r="X79" s="63"/>
      <c r="Y79" s="63"/>
    </row>
    <row r="80" spans="2:32" x14ac:dyDescent="0.25">
      <c r="B80" s="63"/>
      <c r="C80" s="63"/>
      <c r="D80" s="63"/>
      <c r="E80" s="63"/>
      <c r="F80" s="63"/>
      <c r="G80" s="63"/>
      <c r="H80" s="63"/>
      <c r="I80" s="63"/>
      <c r="J80" s="63"/>
      <c r="K80" s="63"/>
      <c r="L80" s="63"/>
      <c r="M80" s="63"/>
      <c r="N80" s="63"/>
      <c r="O80" s="63"/>
      <c r="P80" s="63"/>
      <c r="Q80" s="63"/>
      <c r="R80" s="63"/>
      <c r="S80" s="63"/>
      <c r="T80" s="63"/>
      <c r="U80" s="63"/>
      <c r="V80" s="63"/>
      <c r="W80" s="63"/>
      <c r="X80" s="63"/>
      <c r="Y80" s="63"/>
    </row>
    <row r="81" spans="2:25" x14ac:dyDescent="0.25">
      <c r="B81" s="63"/>
      <c r="C81" s="63"/>
      <c r="D81" s="63"/>
      <c r="E81" s="63"/>
      <c r="F81" s="63"/>
      <c r="G81" s="63"/>
      <c r="H81" s="63"/>
      <c r="I81" s="63"/>
      <c r="J81" s="63"/>
      <c r="K81" s="63"/>
      <c r="L81" s="63"/>
      <c r="M81" s="63"/>
      <c r="N81" s="63"/>
      <c r="O81" s="63"/>
      <c r="P81" s="63"/>
      <c r="Q81" s="63"/>
      <c r="R81" s="63"/>
      <c r="S81" s="63"/>
      <c r="T81" s="63"/>
      <c r="U81" s="63"/>
      <c r="V81" s="63"/>
      <c r="W81" s="63"/>
      <c r="X81" s="63"/>
      <c r="Y81" s="63"/>
    </row>
    <row r="82" spans="2:25" x14ac:dyDescent="0.25">
      <c r="B82" s="63"/>
      <c r="C82" s="63"/>
      <c r="D82" s="63"/>
      <c r="E82" s="63"/>
      <c r="F82" s="63"/>
      <c r="G82" s="63"/>
      <c r="H82" s="63"/>
      <c r="I82" s="63"/>
      <c r="J82" s="63"/>
      <c r="K82" s="63"/>
      <c r="L82" s="63"/>
      <c r="M82" s="63"/>
      <c r="N82" s="63"/>
      <c r="O82" s="63"/>
      <c r="P82" s="63"/>
      <c r="Q82" s="63"/>
      <c r="R82" s="63"/>
      <c r="S82" s="63"/>
      <c r="T82" s="63"/>
      <c r="U82" s="63"/>
      <c r="V82" s="63"/>
      <c r="W82" s="63"/>
      <c r="X82" s="63"/>
      <c r="Y82" s="63"/>
    </row>
    <row r="83" spans="2:25" x14ac:dyDescent="0.25">
      <c r="B83" s="63"/>
      <c r="C83" s="63"/>
      <c r="D83" s="63"/>
      <c r="E83" s="63"/>
      <c r="F83" s="63"/>
      <c r="G83" s="63"/>
      <c r="H83" s="63"/>
      <c r="I83" s="63"/>
      <c r="J83" s="63"/>
      <c r="K83" s="63"/>
      <c r="L83" s="63"/>
      <c r="M83" s="63"/>
      <c r="N83" s="63"/>
      <c r="O83" s="63"/>
      <c r="P83" s="63"/>
      <c r="Q83" s="63"/>
      <c r="R83" s="63"/>
      <c r="S83" s="63"/>
      <c r="T83" s="63"/>
      <c r="U83" s="63"/>
      <c r="V83" s="63"/>
      <c r="W83" s="63"/>
      <c r="X83" s="63"/>
      <c r="Y83" s="63"/>
    </row>
  </sheetData>
  <mergeCells count="16">
    <mergeCell ref="A1:G1"/>
    <mergeCell ref="V1:AG1"/>
    <mergeCell ref="B40:O40"/>
    <mergeCell ref="B41:O41"/>
    <mergeCell ref="B42:O42"/>
    <mergeCell ref="P40:AA40"/>
    <mergeCell ref="P41:AA41"/>
    <mergeCell ref="P42:AA42"/>
    <mergeCell ref="B2:U2"/>
    <mergeCell ref="B3:U3"/>
    <mergeCell ref="A38:K38"/>
    <mergeCell ref="L38:AG38"/>
    <mergeCell ref="A36:C36"/>
    <mergeCell ref="T36:AG36"/>
    <mergeCell ref="A37:K37"/>
    <mergeCell ref="L37:AG37"/>
  </mergeCells>
  <printOptions horizontalCentered="1"/>
  <pageMargins left="0.39370078740157483" right="0.39370078740157483" top="0.78740157480314965" bottom="0.59055118110236227" header="0.39370078740157483" footer="0.39370078740157483"/>
  <pageSetup paperSize="9" scale="46" firstPageNumber="76" orientation="landscape" useFirstPageNumber="1" horizontalDpi="4294967294" verticalDpi="4294967294" r:id="rId1"/>
  <headerFooter>
    <oddHeader>&amp;L&amp;"Arial,Regular"&amp;8PCBS: National Accounts at Current and Constant Prices 1994-2012.&amp;R&amp;"Arial,Regular"&amp;8&amp;K00+000ء&amp;K01+000PCBS: الحسابات القومية بالاسعار الجارية والثابتة 1994-2012</oddHeader>
    <oddFooter xml:space="preserve">&amp;C&amp;9&amp;P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2"/>
  <sheetViews>
    <sheetView topLeftCell="T1" zoomScaleNormal="100" zoomScaleSheetLayoutView="80" workbookViewId="0">
      <selection activeCell="M25" sqref="M25"/>
    </sheetView>
  </sheetViews>
  <sheetFormatPr defaultRowHeight="15" x14ac:dyDescent="0.25"/>
  <cols>
    <col min="1" max="1" width="35.28515625" customWidth="1"/>
    <col min="2" max="32" width="9" customWidth="1"/>
    <col min="33" max="33" width="30.7109375" customWidth="1"/>
  </cols>
  <sheetData>
    <row r="1" spans="1:35" x14ac:dyDescent="0.25">
      <c r="A1" s="297"/>
      <c r="B1" s="297"/>
      <c r="C1" s="297"/>
      <c r="D1" s="297"/>
      <c r="E1" s="297"/>
      <c r="F1" s="297"/>
      <c r="G1" s="297"/>
      <c r="H1" s="147"/>
      <c r="I1" s="147"/>
      <c r="J1" s="147"/>
      <c r="K1" s="147"/>
      <c r="L1" s="147"/>
      <c r="M1" s="147"/>
      <c r="N1" s="147"/>
      <c r="O1" s="147"/>
      <c r="P1" s="147"/>
      <c r="Q1" s="147"/>
      <c r="R1" s="147"/>
      <c r="S1" s="147"/>
      <c r="T1" s="147"/>
      <c r="U1" s="147"/>
      <c r="V1" s="298"/>
      <c r="W1" s="298"/>
      <c r="X1" s="298"/>
      <c r="Y1" s="298"/>
      <c r="Z1" s="298"/>
      <c r="AA1" s="298"/>
      <c r="AB1" s="298"/>
      <c r="AC1" s="298"/>
      <c r="AD1" s="298"/>
      <c r="AE1" s="298"/>
      <c r="AF1" s="298"/>
      <c r="AG1" s="298"/>
    </row>
    <row r="2" spans="1:35" ht="29.25" customHeight="1" x14ac:dyDescent="0.25">
      <c r="B2" s="301" t="s">
        <v>226</v>
      </c>
      <c r="C2" s="301"/>
      <c r="D2" s="301"/>
      <c r="E2" s="301"/>
      <c r="F2" s="301"/>
      <c r="G2" s="301"/>
      <c r="H2" s="301"/>
      <c r="I2" s="301"/>
      <c r="J2" s="301"/>
      <c r="K2" s="301"/>
      <c r="L2" s="301"/>
      <c r="M2" s="301"/>
      <c r="N2" s="301"/>
      <c r="O2" s="301"/>
      <c r="P2" s="301"/>
      <c r="Q2" s="301"/>
      <c r="R2" s="301"/>
      <c r="S2" s="301"/>
      <c r="T2" s="301"/>
      <c r="U2" s="301"/>
      <c r="V2" s="64"/>
      <c r="W2" s="114"/>
      <c r="X2" s="114"/>
      <c r="Y2" s="84"/>
      <c r="Z2" s="96"/>
      <c r="AA2" s="120"/>
      <c r="AB2" s="180"/>
      <c r="AC2" s="150"/>
      <c r="AD2" s="207"/>
      <c r="AE2" s="247"/>
      <c r="AF2" s="268"/>
    </row>
    <row r="3" spans="1:35" ht="29.25" customHeight="1" x14ac:dyDescent="0.25">
      <c r="A3" s="3"/>
      <c r="B3" s="302" t="s">
        <v>227</v>
      </c>
      <c r="C3" s="302"/>
      <c r="D3" s="302"/>
      <c r="E3" s="302"/>
      <c r="F3" s="302"/>
      <c r="G3" s="302"/>
      <c r="H3" s="302"/>
      <c r="I3" s="302"/>
      <c r="J3" s="302"/>
      <c r="K3" s="302"/>
      <c r="L3" s="302"/>
      <c r="M3" s="302"/>
      <c r="N3" s="302"/>
      <c r="O3" s="302"/>
      <c r="P3" s="302"/>
      <c r="Q3" s="302"/>
      <c r="R3" s="302"/>
      <c r="S3" s="302"/>
      <c r="T3" s="302"/>
      <c r="U3" s="302"/>
      <c r="V3" s="65"/>
      <c r="W3" s="115"/>
      <c r="X3" s="115"/>
      <c r="Y3" s="85"/>
      <c r="Z3" s="97"/>
      <c r="AA3" s="121"/>
      <c r="AB3" s="181"/>
      <c r="AC3" s="151"/>
      <c r="AD3" s="208"/>
      <c r="AE3" s="248"/>
      <c r="AF3" s="269"/>
      <c r="AG3" s="3"/>
    </row>
    <row r="4" spans="1:35" ht="17.25" customHeight="1" x14ac:dyDescent="0.25">
      <c r="A4" s="28" t="s">
        <v>99</v>
      </c>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29" t="s">
        <v>100</v>
      </c>
    </row>
    <row r="5" spans="1:35" ht="16.5" customHeight="1" x14ac:dyDescent="0.25">
      <c r="A5" s="5" t="s">
        <v>121</v>
      </c>
      <c r="B5" s="67">
        <v>1994</v>
      </c>
      <c r="C5" s="67">
        <v>1995</v>
      </c>
      <c r="D5" s="67">
        <v>1996</v>
      </c>
      <c r="E5" s="67">
        <v>1997</v>
      </c>
      <c r="F5" s="67">
        <v>1998</v>
      </c>
      <c r="G5" s="67">
        <v>1999</v>
      </c>
      <c r="H5" s="67">
        <v>2000</v>
      </c>
      <c r="I5" s="67">
        <v>2001</v>
      </c>
      <c r="J5" s="67">
        <v>2002</v>
      </c>
      <c r="K5" s="67">
        <v>2003</v>
      </c>
      <c r="L5" s="67">
        <v>2004</v>
      </c>
      <c r="M5" s="67">
        <v>2005</v>
      </c>
      <c r="N5" s="67">
        <v>2006</v>
      </c>
      <c r="O5" s="67">
        <v>2007</v>
      </c>
      <c r="P5" s="67">
        <v>2008</v>
      </c>
      <c r="Q5" s="67">
        <v>2009</v>
      </c>
      <c r="R5" s="67">
        <v>2010</v>
      </c>
      <c r="S5" s="67">
        <v>2011</v>
      </c>
      <c r="T5" s="67">
        <v>2012</v>
      </c>
      <c r="U5" s="67">
        <v>2013</v>
      </c>
      <c r="V5" s="67">
        <v>2014</v>
      </c>
      <c r="W5" s="67">
        <v>2015</v>
      </c>
      <c r="X5" s="67">
        <v>2016</v>
      </c>
      <c r="Y5" s="30">
        <v>2017</v>
      </c>
      <c r="Z5" s="67">
        <v>2018</v>
      </c>
      <c r="AA5" s="169">
        <v>2019</v>
      </c>
      <c r="AB5" s="67">
        <v>2020</v>
      </c>
      <c r="AC5" s="169">
        <v>2021</v>
      </c>
      <c r="AD5" s="30">
        <v>2022</v>
      </c>
      <c r="AE5" s="30">
        <v>2023</v>
      </c>
      <c r="AF5" s="30">
        <v>2024</v>
      </c>
      <c r="AG5" s="81" t="s">
        <v>122</v>
      </c>
    </row>
    <row r="6" spans="1:35" s="6" customFormat="1" ht="14.25" customHeight="1" x14ac:dyDescent="0.25">
      <c r="A6" s="40" t="s">
        <v>102</v>
      </c>
      <c r="B6" s="46"/>
      <c r="C6" s="44"/>
      <c r="D6" s="44"/>
      <c r="E6" s="44"/>
      <c r="F6" s="44"/>
      <c r="G6" s="44"/>
      <c r="H6" s="44"/>
      <c r="I6" s="44"/>
      <c r="J6" s="44"/>
      <c r="K6" s="44"/>
      <c r="L6" s="44"/>
      <c r="M6" s="44"/>
      <c r="N6" s="44"/>
      <c r="O6" s="44"/>
      <c r="P6" s="44"/>
      <c r="Q6" s="44"/>
      <c r="R6" s="44"/>
      <c r="S6" s="44"/>
      <c r="T6" s="45"/>
      <c r="U6" s="45"/>
      <c r="V6" s="45"/>
      <c r="W6" s="45"/>
      <c r="X6" s="45"/>
      <c r="Y6" s="4"/>
      <c r="Z6" s="45"/>
      <c r="AA6" s="45"/>
      <c r="AB6" s="45"/>
      <c r="AC6" s="45"/>
      <c r="AD6" s="4"/>
      <c r="AE6" s="4"/>
      <c r="AF6" s="4"/>
      <c r="AG6" s="239" t="s">
        <v>101</v>
      </c>
    </row>
    <row r="7" spans="1:35" s="6" customFormat="1" ht="14.25" customHeight="1" x14ac:dyDescent="0.25">
      <c r="A7" s="41" t="s">
        <v>106</v>
      </c>
      <c r="B7" s="68">
        <v>1327.3</v>
      </c>
      <c r="C7" s="60">
        <v>1427.1</v>
      </c>
      <c r="D7" s="60">
        <v>1398.5</v>
      </c>
      <c r="E7" s="60">
        <v>1460.3</v>
      </c>
      <c r="F7" s="60">
        <v>1528.3</v>
      </c>
      <c r="G7" s="60">
        <v>1552.9</v>
      </c>
      <c r="H7" s="60">
        <v>1518.9</v>
      </c>
      <c r="I7" s="60">
        <v>1369.4</v>
      </c>
      <c r="J7" s="23">
        <v>1181.8</v>
      </c>
      <c r="K7" s="23">
        <v>1281.4000000000001</v>
      </c>
      <c r="L7" s="23">
        <v>1444.1</v>
      </c>
      <c r="M7" s="23">
        <v>1559.6</v>
      </c>
      <c r="N7" s="60">
        <v>1578.1</v>
      </c>
      <c r="O7" s="23">
        <v>1664.3</v>
      </c>
      <c r="P7" s="23">
        <v>2035.9</v>
      </c>
      <c r="Q7" s="23">
        <v>2193.1999999999998</v>
      </c>
      <c r="R7" s="23">
        <v>2559.4</v>
      </c>
      <c r="S7" s="23">
        <v>2884</v>
      </c>
      <c r="T7" s="23">
        <v>3071.5</v>
      </c>
      <c r="U7" s="23">
        <v>3320.2</v>
      </c>
      <c r="V7" s="23">
        <v>3357.5</v>
      </c>
      <c r="W7" s="23">
        <v>3277.9</v>
      </c>
      <c r="X7" s="23">
        <v>3534.4</v>
      </c>
      <c r="Y7" s="23">
        <v>3620.5</v>
      </c>
      <c r="Z7" s="23">
        <v>3562.3</v>
      </c>
      <c r="AA7" s="23">
        <v>3656.7</v>
      </c>
      <c r="AB7" s="202">
        <v>3233.6</v>
      </c>
      <c r="AC7" s="202">
        <v>3678.6</v>
      </c>
      <c r="AD7" s="202">
        <v>3800</v>
      </c>
      <c r="AE7" s="202">
        <v>3610.5</v>
      </c>
      <c r="AF7" s="202">
        <v>3050</v>
      </c>
      <c r="AG7" s="240" t="s">
        <v>107</v>
      </c>
      <c r="AI7" s="244">
        <f>AD7-[3]PerCap!C8</f>
        <v>3800</v>
      </c>
    </row>
    <row r="8" spans="1:35" s="10" customFormat="1" ht="14.25" customHeight="1" x14ac:dyDescent="0.25">
      <c r="A8" s="37" t="s">
        <v>109</v>
      </c>
      <c r="B8" s="68">
        <v>1370.7</v>
      </c>
      <c r="C8" s="60">
        <v>1508.4</v>
      </c>
      <c r="D8" s="60">
        <v>1485</v>
      </c>
      <c r="E8" s="60">
        <v>1567.3</v>
      </c>
      <c r="F8" s="60">
        <v>1650.6</v>
      </c>
      <c r="G8" s="60">
        <v>1747.9</v>
      </c>
      <c r="H8" s="60">
        <v>1731.4</v>
      </c>
      <c r="I8" s="60">
        <v>1522.2</v>
      </c>
      <c r="J8" s="19">
        <v>1298.0999999999999</v>
      </c>
      <c r="K8" s="19">
        <v>1365.4</v>
      </c>
      <c r="L8" s="19">
        <v>1579.6</v>
      </c>
      <c r="M8" s="19">
        <v>1646.2</v>
      </c>
      <c r="N8" s="60">
        <v>1816.4</v>
      </c>
      <c r="O8" s="19">
        <v>2032.6</v>
      </c>
      <c r="P8" s="19">
        <v>2668.5</v>
      </c>
      <c r="Q8" s="19">
        <v>2876.2</v>
      </c>
      <c r="R8" s="19">
        <v>3330.6</v>
      </c>
      <c r="S8" s="19">
        <v>3850.6</v>
      </c>
      <c r="T8" s="19">
        <v>4115.8999999999996</v>
      </c>
      <c r="U8" s="19">
        <v>4448</v>
      </c>
      <c r="V8" s="19">
        <v>4574.7</v>
      </c>
      <c r="W8" s="19">
        <v>4460.8</v>
      </c>
      <c r="X8" s="19">
        <v>4814.7</v>
      </c>
      <c r="Y8" s="19">
        <v>5043.6000000000004</v>
      </c>
      <c r="Z8" s="19">
        <v>5044</v>
      </c>
      <c r="AA8" s="19">
        <v>5238.7</v>
      </c>
      <c r="AB8" s="202">
        <v>4637.5</v>
      </c>
      <c r="AC8" s="202">
        <v>5346.3</v>
      </c>
      <c r="AD8" s="202">
        <v>5525.2</v>
      </c>
      <c r="AE8" s="202">
        <v>5427.4</v>
      </c>
      <c r="AF8" s="202">
        <v>4744</v>
      </c>
      <c r="AG8" s="240" t="s">
        <v>108</v>
      </c>
      <c r="AI8" s="244">
        <f>AD8-[3]PerCap!C9</f>
        <v>5525.2</v>
      </c>
    </row>
    <row r="9" spans="1:35" s="10" customFormat="1" ht="14.25" customHeight="1" x14ac:dyDescent="0.25">
      <c r="A9" s="37" t="s">
        <v>98</v>
      </c>
      <c r="B9" s="68">
        <v>1256.9000000000001</v>
      </c>
      <c r="C9" s="60">
        <v>1296.5</v>
      </c>
      <c r="D9" s="60">
        <v>1260.0999999999999</v>
      </c>
      <c r="E9" s="60">
        <v>1290.5999999999999</v>
      </c>
      <c r="F9" s="60">
        <v>1335.4</v>
      </c>
      <c r="G9" s="60">
        <v>1246.9000000000001</v>
      </c>
      <c r="H9" s="60">
        <v>1187.5</v>
      </c>
      <c r="I9" s="60">
        <v>1132.5</v>
      </c>
      <c r="J9" s="19">
        <v>1002.3</v>
      </c>
      <c r="K9" s="19">
        <v>1152.4000000000001</v>
      </c>
      <c r="L9" s="19">
        <v>1237</v>
      </c>
      <c r="M9" s="19">
        <v>1427.8</v>
      </c>
      <c r="N9" s="60">
        <v>1217.8</v>
      </c>
      <c r="O9" s="19">
        <v>1110.3</v>
      </c>
      <c r="P9" s="19">
        <v>1095.3</v>
      </c>
      <c r="Q9" s="19">
        <v>1188.5</v>
      </c>
      <c r="R9" s="19">
        <v>1436.5</v>
      </c>
      <c r="S9" s="19">
        <v>1489.8</v>
      </c>
      <c r="T9" s="19">
        <v>1578.7</v>
      </c>
      <c r="U9" s="19">
        <v>1722.2</v>
      </c>
      <c r="V9" s="19">
        <v>1647.2</v>
      </c>
      <c r="W9" s="19">
        <v>1628.9</v>
      </c>
      <c r="X9" s="19">
        <v>1762.9</v>
      </c>
      <c r="Y9" s="19">
        <v>1665.6</v>
      </c>
      <c r="Z9" s="19">
        <v>1541.4</v>
      </c>
      <c r="AA9" s="19">
        <v>1514</v>
      </c>
      <c r="AB9" s="202">
        <v>1344.8</v>
      </c>
      <c r="AC9" s="202">
        <v>1449.5</v>
      </c>
      <c r="AD9" s="202">
        <v>1508.3</v>
      </c>
      <c r="AE9" s="202">
        <v>1205.8</v>
      </c>
      <c r="AF9" s="202">
        <v>787.1</v>
      </c>
      <c r="AG9" s="240" t="s">
        <v>97</v>
      </c>
      <c r="AI9" s="244">
        <f>AD9-[3]PerCap!C10</f>
        <v>1508.3</v>
      </c>
    </row>
    <row r="10" spans="1:35" s="10" customFormat="1" ht="14.25" customHeight="1" x14ac:dyDescent="0.25">
      <c r="A10" s="21" t="s">
        <v>104</v>
      </c>
      <c r="B10" s="69"/>
      <c r="C10" s="61"/>
      <c r="D10" s="61"/>
      <c r="E10" s="61"/>
      <c r="F10" s="61"/>
      <c r="G10" s="61"/>
      <c r="H10" s="61"/>
      <c r="I10" s="61"/>
      <c r="J10" s="42"/>
      <c r="K10" s="42"/>
      <c r="L10" s="42"/>
      <c r="M10" s="42"/>
      <c r="N10" s="61"/>
      <c r="O10" s="42"/>
      <c r="P10" s="42"/>
      <c r="Q10" s="42"/>
      <c r="R10" s="42"/>
      <c r="S10" s="42"/>
      <c r="T10" s="42"/>
      <c r="U10" s="42"/>
      <c r="V10" s="42"/>
      <c r="W10" s="42"/>
      <c r="X10" s="42"/>
      <c r="Y10" s="42"/>
      <c r="Z10" s="42"/>
      <c r="AA10" s="42"/>
      <c r="AB10" s="203"/>
      <c r="AC10" s="203"/>
      <c r="AD10" s="203"/>
      <c r="AE10" s="203"/>
      <c r="AF10" s="203"/>
      <c r="AG10" s="241" t="s">
        <v>103</v>
      </c>
    </row>
    <row r="11" spans="1:35" s="10" customFormat="1" ht="14.25" customHeight="1" x14ac:dyDescent="0.25">
      <c r="A11" s="41" t="s">
        <v>106</v>
      </c>
      <c r="B11" s="68">
        <v>1496.6</v>
      </c>
      <c r="C11" s="60">
        <v>1618.3</v>
      </c>
      <c r="D11" s="60">
        <v>1572.5</v>
      </c>
      <c r="E11" s="60">
        <v>1662.4</v>
      </c>
      <c r="F11" s="60">
        <v>1798.3</v>
      </c>
      <c r="G11" s="60">
        <v>1826.9</v>
      </c>
      <c r="H11" s="60">
        <v>1696.9</v>
      </c>
      <c r="I11" s="60">
        <v>1478.5</v>
      </c>
      <c r="J11" s="23">
        <v>1254.5999999999999</v>
      </c>
      <c r="K11" s="23">
        <v>1360.4</v>
      </c>
      <c r="L11" s="23">
        <v>1515.6</v>
      </c>
      <c r="M11" s="23">
        <v>1665.7</v>
      </c>
      <c r="N11" s="60">
        <v>1702.8</v>
      </c>
      <c r="O11" s="23">
        <v>1822.4</v>
      </c>
      <c r="P11" s="23">
        <v>2222.9</v>
      </c>
      <c r="Q11" s="23">
        <v>2337.6</v>
      </c>
      <c r="R11" s="23">
        <v>2717.8</v>
      </c>
      <c r="S11" s="23">
        <v>3077.2</v>
      </c>
      <c r="T11" s="23">
        <v>3287.2</v>
      </c>
      <c r="U11" s="23">
        <v>3605.2</v>
      </c>
      <c r="V11" s="23">
        <v>3713.4</v>
      </c>
      <c r="W11" s="23">
        <v>3679.6</v>
      </c>
      <c r="X11" s="23">
        <v>3969.3</v>
      </c>
      <c r="Y11" s="23">
        <v>4098.3999999999996</v>
      </c>
      <c r="Z11" s="23">
        <v>4172.3999999999996</v>
      </c>
      <c r="AA11" s="23">
        <v>4303.6000000000004</v>
      </c>
      <c r="AB11" s="202">
        <v>3752.5</v>
      </c>
      <c r="AC11" s="202">
        <v>4415.5</v>
      </c>
      <c r="AD11" s="202">
        <v>4697.6000000000004</v>
      </c>
      <c r="AE11" s="202">
        <v>4322.6000000000004</v>
      </c>
      <c r="AF11" s="202">
        <v>3208.1</v>
      </c>
      <c r="AG11" s="240" t="s">
        <v>107</v>
      </c>
      <c r="AI11" s="244">
        <f>AD11-[3]PerCap!C16</f>
        <v>4697.6000000000004</v>
      </c>
    </row>
    <row r="12" spans="1:35" s="6" customFormat="1" ht="14.25" customHeight="1" x14ac:dyDescent="0.25">
      <c r="A12" s="37" t="s">
        <v>109</v>
      </c>
      <c r="B12" s="68">
        <v>1566.2</v>
      </c>
      <c r="C12" s="60">
        <v>1725.6</v>
      </c>
      <c r="D12" s="60">
        <v>1688.8</v>
      </c>
      <c r="E12" s="60">
        <v>1805.8</v>
      </c>
      <c r="F12" s="60">
        <v>1963.9</v>
      </c>
      <c r="G12" s="60">
        <v>2053.5</v>
      </c>
      <c r="H12" s="60">
        <v>1928.9</v>
      </c>
      <c r="I12" s="60">
        <v>1667.5</v>
      </c>
      <c r="J12" s="19">
        <v>1385.8</v>
      </c>
      <c r="K12" s="19">
        <v>1454.1</v>
      </c>
      <c r="L12" s="19">
        <v>1667.6</v>
      </c>
      <c r="M12" s="19">
        <v>1782.8</v>
      </c>
      <c r="N12" s="60">
        <v>1984.9</v>
      </c>
      <c r="O12" s="19">
        <v>2250.4</v>
      </c>
      <c r="P12" s="19">
        <v>2931.8</v>
      </c>
      <c r="Q12" s="19">
        <v>3082.7</v>
      </c>
      <c r="R12" s="19">
        <v>3575.1</v>
      </c>
      <c r="S12" s="19">
        <v>4147.3</v>
      </c>
      <c r="T12" s="19">
        <v>4455.3</v>
      </c>
      <c r="U12" s="19">
        <v>4909.3999999999996</v>
      </c>
      <c r="V12" s="19">
        <v>5176.8</v>
      </c>
      <c r="W12" s="19">
        <v>5144.3</v>
      </c>
      <c r="X12" s="19">
        <v>5561.4</v>
      </c>
      <c r="Y12" s="19">
        <v>5856.4</v>
      </c>
      <c r="Z12" s="19">
        <v>6084.2</v>
      </c>
      <c r="AA12" s="19">
        <v>6355.7</v>
      </c>
      <c r="AB12" s="202">
        <v>5532.6</v>
      </c>
      <c r="AC12" s="202">
        <v>6613.2</v>
      </c>
      <c r="AD12" s="202">
        <v>7053.1</v>
      </c>
      <c r="AE12" s="202">
        <v>6621</v>
      </c>
      <c r="AF12" s="202">
        <v>4995.3999999999996</v>
      </c>
      <c r="AG12" s="240" t="s">
        <v>110</v>
      </c>
      <c r="AI12" s="244">
        <f>AD12-[3]PerCap!C17</f>
        <v>7053.1</v>
      </c>
    </row>
    <row r="13" spans="1:35" s="6" customFormat="1" ht="14.25" customHeight="1" x14ac:dyDescent="0.25">
      <c r="A13" s="37" t="s">
        <v>98</v>
      </c>
      <c r="B13" s="68">
        <v>1383.7</v>
      </c>
      <c r="C13" s="60">
        <v>1446</v>
      </c>
      <c r="D13" s="60">
        <v>1386.6</v>
      </c>
      <c r="E13" s="60">
        <v>1434.9</v>
      </c>
      <c r="F13" s="60">
        <v>1537.2</v>
      </c>
      <c r="G13" s="60">
        <v>1471.7</v>
      </c>
      <c r="H13" s="60">
        <v>1335.1</v>
      </c>
      <c r="I13" s="60">
        <v>1185.4000000000001</v>
      </c>
      <c r="J13" s="19">
        <v>1051.9000000000001</v>
      </c>
      <c r="K13" s="19">
        <v>1216.5999999999999</v>
      </c>
      <c r="L13" s="19">
        <v>1283.5</v>
      </c>
      <c r="M13" s="19">
        <v>1487.8</v>
      </c>
      <c r="N13" s="60">
        <v>1276.3</v>
      </c>
      <c r="O13" s="19">
        <v>1178.8</v>
      </c>
      <c r="P13" s="19">
        <v>1168.9000000000001</v>
      </c>
      <c r="Q13" s="19">
        <v>1241.4000000000001</v>
      </c>
      <c r="R13" s="19">
        <v>1469.4</v>
      </c>
      <c r="S13" s="19">
        <v>1533.8</v>
      </c>
      <c r="T13" s="19">
        <v>1617.7</v>
      </c>
      <c r="U13" s="19">
        <v>1757.4</v>
      </c>
      <c r="V13" s="19">
        <v>1657</v>
      </c>
      <c r="W13" s="19">
        <v>1637.7</v>
      </c>
      <c r="X13" s="19">
        <v>1766.4</v>
      </c>
      <c r="Y13" s="19">
        <v>1683.5</v>
      </c>
      <c r="Z13" s="19">
        <v>1564.8</v>
      </c>
      <c r="AA13" s="19">
        <v>1524.2</v>
      </c>
      <c r="AB13" s="202">
        <v>1357.7</v>
      </c>
      <c r="AC13" s="202">
        <v>1477.8</v>
      </c>
      <c r="AD13" s="202">
        <v>1569</v>
      </c>
      <c r="AE13" s="202">
        <v>1280.4000000000001</v>
      </c>
      <c r="AF13" s="202">
        <v>820.5</v>
      </c>
      <c r="AG13" s="240" t="s">
        <v>97</v>
      </c>
      <c r="AI13" s="244">
        <f>AD13-[3]PerCap!C18</f>
        <v>1569</v>
      </c>
    </row>
    <row r="14" spans="1:35" s="6" customFormat="1" ht="14.25" customHeight="1" x14ac:dyDescent="0.25">
      <c r="A14" s="21" t="s">
        <v>105</v>
      </c>
      <c r="B14" s="69"/>
      <c r="C14" s="61"/>
      <c r="D14" s="61"/>
      <c r="E14" s="61"/>
      <c r="F14" s="61"/>
      <c r="G14" s="61"/>
      <c r="H14" s="61"/>
      <c r="I14" s="61"/>
      <c r="J14" s="42"/>
      <c r="K14" s="42"/>
      <c r="L14" s="42"/>
      <c r="M14" s="42"/>
      <c r="N14" s="61"/>
      <c r="O14" s="42"/>
      <c r="P14" s="42"/>
      <c r="Q14" s="42"/>
      <c r="R14" s="42"/>
      <c r="S14" s="42"/>
      <c r="T14" s="42"/>
      <c r="U14" s="42"/>
      <c r="V14" s="42"/>
      <c r="W14" s="42"/>
      <c r="X14" s="42"/>
      <c r="Y14" s="42"/>
      <c r="Z14" s="42"/>
      <c r="AA14" s="42"/>
      <c r="AB14" s="203"/>
      <c r="AC14" s="203"/>
      <c r="AD14" s="203"/>
      <c r="AE14" s="203"/>
      <c r="AF14" s="203"/>
      <c r="AG14" s="241" t="s">
        <v>120</v>
      </c>
    </row>
    <row r="15" spans="1:35" s="6" customFormat="1" ht="14.25" customHeight="1" x14ac:dyDescent="0.25">
      <c r="A15" s="41" t="s">
        <v>106</v>
      </c>
      <c r="B15" s="68">
        <v>1696.6</v>
      </c>
      <c r="C15" s="60">
        <v>1792.1</v>
      </c>
      <c r="D15" s="60">
        <v>1765.8</v>
      </c>
      <c r="E15" s="60">
        <v>1815.5</v>
      </c>
      <c r="F15" s="60">
        <v>1932.4</v>
      </c>
      <c r="G15" s="60">
        <v>1962.7</v>
      </c>
      <c r="H15" s="60">
        <v>1925.1</v>
      </c>
      <c r="I15" s="60">
        <v>1797.8</v>
      </c>
      <c r="J15" s="23">
        <v>1604</v>
      </c>
      <c r="K15" s="23">
        <v>1582</v>
      </c>
      <c r="L15" s="23">
        <v>1742.9</v>
      </c>
      <c r="M15" s="23">
        <v>2011.5</v>
      </c>
      <c r="N15" s="60">
        <v>2083.6999999999998</v>
      </c>
      <c r="O15" s="23">
        <v>2465.3000000000002</v>
      </c>
      <c r="P15" s="23">
        <v>3111.2</v>
      </c>
      <c r="Q15" s="23">
        <v>2918.3</v>
      </c>
      <c r="R15" s="23">
        <v>3244.2</v>
      </c>
      <c r="S15" s="23">
        <v>3362.1</v>
      </c>
      <c r="T15" s="23">
        <v>3727.5</v>
      </c>
      <c r="U15" s="23">
        <v>3992.8</v>
      </c>
      <c r="V15" s="23">
        <v>4113.2</v>
      </c>
      <c r="W15" s="23">
        <v>4090.1</v>
      </c>
      <c r="X15" s="23">
        <v>4342.3999999999996</v>
      </c>
      <c r="Y15" s="23">
        <v>4482</v>
      </c>
      <c r="Z15" s="23">
        <v>4500.5</v>
      </c>
      <c r="AA15" s="23">
        <v>4664.7</v>
      </c>
      <c r="AB15" s="202">
        <v>4020</v>
      </c>
      <c r="AC15" s="202">
        <v>4729.7</v>
      </c>
      <c r="AD15" s="202">
        <v>5126.2</v>
      </c>
      <c r="AE15" s="202">
        <v>4680.8</v>
      </c>
      <c r="AF15" s="202">
        <v>3543.9</v>
      </c>
      <c r="AG15" s="240" t="s">
        <v>107</v>
      </c>
      <c r="AI15" s="244">
        <f>AD15-[3]PerCap!C24</f>
        <v>5126.2</v>
      </c>
    </row>
    <row r="16" spans="1:35" s="6" customFormat="1" ht="14.25" customHeight="1" x14ac:dyDescent="0.25">
      <c r="A16" s="37" t="s">
        <v>109</v>
      </c>
      <c r="B16" s="68">
        <v>1764.9</v>
      </c>
      <c r="C16" s="60">
        <v>1899.4</v>
      </c>
      <c r="D16" s="60">
        <v>1882.1</v>
      </c>
      <c r="E16" s="60">
        <v>1959</v>
      </c>
      <c r="F16" s="60">
        <v>2098</v>
      </c>
      <c r="G16" s="60">
        <v>2189.4</v>
      </c>
      <c r="H16" s="60">
        <v>2157.6</v>
      </c>
      <c r="I16" s="60">
        <v>1987.5</v>
      </c>
      <c r="J16" s="19">
        <v>1736.1</v>
      </c>
      <c r="K16" s="19">
        <v>1676.2</v>
      </c>
      <c r="L16" s="19">
        <v>1894.8</v>
      </c>
      <c r="M16" s="19">
        <v>2128.6</v>
      </c>
      <c r="N16" s="60">
        <v>2365.8000000000002</v>
      </c>
      <c r="O16" s="19">
        <v>2893.3</v>
      </c>
      <c r="P16" s="19">
        <v>3822.5</v>
      </c>
      <c r="Q16" s="19">
        <v>3666.5</v>
      </c>
      <c r="R16" s="19">
        <v>4105.3</v>
      </c>
      <c r="S16" s="19">
        <v>4434.5</v>
      </c>
      <c r="T16" s="19">
        <v>4899.7</v>
      </c>
      <c r="U16" s="19">
        <v>5297</v>
      </c>
      <c r="V16" s="19">
        <v>5576.6</v>
      </c>
      <c r="W16" s="19">
        <v>5554.7</v>
      </c>
      <c r="X16" s="19">
        <v>5934.6</v>
      </c>
      <c r="Y16" s="19">
        <v>6239.9</v>
      </c>
      <c r="Z16" s="19">
        <v>6412.2</v>
      </c>
      <c r="AA16" s="19">
        <v>6716.5</v>
      </c>
      <c r="AB16" s="202">
        <v>5799.8</v>
      </c>
      <c r="AC16" s="202">
        <v>6927</v>
      </c>
      <c r="AD16" s="202">
        <v>7480.9</v>
      </c>
      <c r="AE16" s="202">
        <v>6977.8</v>
      </c>
      <c r="AF16" s="202">
        <v>5327.5</v>
      </c>
      <c r="AG16" s="240" t="s">
        <v>110</v>
      </c>
      <c r="AI16" s="244">
        <f>AD16-[3]PerCap!C25</f>
        <v>7480.9</v>
      </c>
    </row>
    <row r="17" spans="1:35" s="6" customFormat="1" ht="14.25" customHeight="1" x14ac:dyDescent="0.25">
      <c r="A17" s="38" t="s">
        <v>98</v>
      </c>
      <c r="B17" s="70">
        <v>1585.7</v>
      </c>
      <c r="C17" s="62">
        <v>1619.8</v>
      </c>
      <c r="D17" s="62">
        <v>1579.9</v>
      </c>
      <c r="E17" s="62">
        <v>1588</v>
      </c>
      <c r="F17" s="62">
        <v>1671.1</v>
      </c>
      <c r="G17" s="62">
        <v>1607.1</v>
      </c>
      <c r="H17" s="62">
        <v>1562.7</v>
      </c>
      <c r="I17" s="62">
        <v>1503.6</v>
      </c>
      <c r="J17" s="20">
        <v>1400</v>
      </c>
      <c r="K17" s="20">
        <v>1437.4</v>
      </c>
      <c r="L17" s="20">
        <v>1510.8</v>
      </c>
      <c r="M17" s="20">
        <v>1833.5</v>
      </c>
      <c r="N17" s="62">
        <v>1657.3</v>
      </c>
      <c r="O17" s="20">
        <v>1821.7</v>
      </c>
      <c r="P17" s="20">
        <v>2053.5</v>
      </c>
      <c r="Q17" s="20">
        <v>1817.6</v>
      </c>
      <c r="R17" s="20">
        <v>1990.1</v>
      </c>
      <c r="S17" s="20">
        <v>1815.3</v>
      </c>
      <c r="T17" s="20">
        <v>2052.4</v>
      </c>
      <c r="U17" s="20">
        <v>2145</v>
      </c>
      <c r="V17" s="20">
        <v>2056.9</v>
      </c>
      <c r="W17" s="20">
        <v>2048.1</v>
      </c>
      <c r="X17" s="20">
        <v>2139.5</v>
      </c>
      <c r="Y17" s="20">
        <v>2067.1999999999998</v>
      </c>
      <c r="Z17" s="20">
        <v>1893</v>
      </c>
      <c r="AA17" s="20">
        <v>1885.6</v>
      </c>
      <c r="AB17" s="204">
        <v>1625.5</v>
      </c>
      <c r="AC17" s="204">
        <v>1792.7</v>
      </c>
      <c r="AD17" s="173">
        <v>1998.7</v>
      </c>
      <c r="AE17" s="173">
        <v>1640.3</v>
      </c>
      <c r="AF17" s="173">
        <v>1161.0999999999999</v>
      </c>
      <c r="AG17" s="242" t="s">
        <v>97</v>
      </c>
      <c r="AI17" s="244">
        <f>AD17-[3]PerCap!C26</f>
        <v>1998.7</v>
      </c>
    </row>
    <row r="18" spans="1:35" ht="19.5" customHeight="1" x14ac:dyDescent="0.25">
      <c r="A18" s="321"/>
      <c r="B18" s="321"/>
      <c r="C18" s="321"/>
      <c r="T18" s="322"/>
      <c r="U18" s="322"/>
      <c r="V18" s="322"/>
      <c r="W18" s="322"/>
      <c r="X18" s="322"/>
      <c r="Y18" s="322"/>
      <c r="Z18" s="322"/>
      <c r="AA18" s="322"/>
      <c r="AB18" s="322"/>
      <c r="AC18" s="322"/>
      <c r="AD18" s="322"/>
      <c r="AE18" s="322"/>
      <c r="AF18" s="322"/>
      <c r="AG18" s="322"/>
    </row>
    <row r="19" spans="1:35" s="95" customFormat="1" ht="12" x14ac:dyDescent="0.2">
      <c r="A19" s="303" t="s">
        <v>135</v>
      </c>
      <c r="B19" s="303"/>
      <c r="C19" s="303"/>
      <c r="D19" s="303"/>
      <c r="E19" s="303"/>
      <c r="F19" s="303"/>
      <c r="G19" s="303"/>
      <c r="H19" s="303"/>
      <c r="I19" s="303"/>
      <c r="J19" s="303"/>
      <c r="K19" s="303"/>
      <c r="L19" s="304" t="s">
        <v>134</v>
      </c>
      <c r="M19" s="304"/>
      <c r="N19" s="304"/>
      <c r="O19" s="304"/>
      <c r="P19" s="304"/>
      <c r="Q19" s="304"/>
      <c r="R19" s="304"/>
      <c r="S19" s="304"/>
      <c r="T19" s="304"/>
      <c r="U19" s="304"/>
      <c r="V19" s="304"/>
      <c r="W19" s="304"/>
      <c r="X19" s="304"/>
      <c r="Y19" s="304"/>
      <c r="Z19" s="304"/>
      <c r="AA19" s="304"/>
      <c r="AB19" s="304"/>
      <c r="AC19" s="304"/>
      <c r="AD19" s="304"/>
      <c r="AE19" s="304"/>
      <c r="AF19" s="304"/>
      <c r="AG19" s="304"/>
    </row>
    <row r="20" spans="1:35" s="95" customFormat="1" ht="12" x14ac:dyDescent="0.2">
      <c r="A20" s="303" t="s">
        <v>198</v>
      </c>
      <c r="B20" s="303"/>
      <c r="C20" s="303"/>
      <c r="D20" s="303"/>
      <c r="E20" s="303"/>
      <c r="F20" s="303"/>
      <c r="G20" s="303"/>
      <c r="H20" s="303"/>
      <c r="I20" s="303"/>
      <c r="J20" s="303"/>
      <c r="K20" s="303"/>
      <c r="L20" s="304" t="s">
        <v>199</v>
      </c>
      <c r="M20" s="304"/>
      <c r="N20" s="304"/>
      <c r="O20" s="304"/>
      <c r="P20" s="304"/>
      <c r="Q20" s="304"/>
      <c r="R20" s="304"/>
      <c r="S20" s="304"/>
      <c r="T20" s="304"/>
      <c r="U20" s="304"/>
      <c r="V20" s="304"/>
      <c r="W20" s="304"/>
      <c r="X20" s="304"/>
      <c r="Y20" s="304"/>
      <c r="Z20" s="304"/>
      <c r="AA20" s="304"/>
      <c r="AB20" s="304"/>
      <c r="AC20" s="304"/>
      <c r="AD20" s="304"/>
      <c r="AE20" s="304"/>
      <c r="AF20" s="304"/>
      <c r="AG20" s="304"/>
    </row>
    <row r="21" spans="1:35" x14ac:dyDescent="0.25">
      <c r="A21" s="132" t="s">
        <v>140</v>
      </c>
      <c r="AG21" s="127" t="s">
        <v>194</v>
      </c>
    </row>
    <row r="22" spans="1:35" ht="40.5" customHeight="1" x14ac:dyDescent="0.25">
      <c r="A22" s="131" t="s">
        <v>157</v>
      </c>
      <c r="B22" s="307" t="s">
        <v>158</v>
      </c>
      <c r="C22" s="307"/>
      <c r="D22" s="307"/>
      <c r="E22" s="307"/>
      <c r="F22" s="307"/>
      <c r="G22" s="307"/>
      <c r="H22" s="307"/>
      <c r="I22" s="307"/>
      <c r="J22" s="307"/>
      <c r="K22" s="307"/>
      <c r="L22" s="307"/>
      <c r="M22" s="307"/>
      <c r="N22" s="307"/>
      <c r="O22" s="307"/>
      <c r="P22" s="328" t="s">
        <v>189</v>
      </c>
      <c r="Q22" s="328"/>
      <c r="R22" s="328"/>
      <c r="S22" s="328"/>
      <c r="T22" s="328"/>
      <c r="U22" s="328"/>
      <c r="V22" s="328"/>
      <c r="W22" s="328"/>
      <c r="X22" s="328"/>
      <c r="Y22" s="328"/>
      <c r="Z22" s="328"/>
      <c r="AA22" s="328"/>
      <c r="AB22" s="195"/>
      <c r="AC22" s="164"/>
      <c r="AD22" s="220"/>
      <c r="AE22" s="262"/>
      <c r="AF22" s="283"/>
      <c r="AG22" s="131" t="s">
        <v>188</v>
      </c>
    </row>
    <row r="23" spans="1:35" ht="36" customHeight="1" x14ac:dyDescent="0.25">
      <c r="A23" s="131" t="s">
        <v>161</v>
      </c>
      <c r="B23" s="330" t="s">
        <v>162</v>
      </c>
      <c r="C23" s="330"/>
      <c r="D23" s="330"/>
      <c r="E23" s="330"/>
      <c r="F23" s="330"/>
      <c r="G23" s="330"/>
      <c r="H23" s="330"/>
      <c r="I23" s="330"/>
      <c r="J23" s="330"/>
      <c r="K23" s="330"/>
      <c r="L23" s="330"/>
      <c r="M23" s="330"/>
      <c r="N23" s="330"/>
      <c r="O23" s="330"/>
      <c r="P23" s="329" t="s">
        <v>191</v>
      </c>
      <c r="Q23" s="329"/>
      <c r="R23" s="329"/>
      <c r="S23" s="329"/>
      <c r="T23" s="329"/>
      <c r="U23" s="329"/>
      <c r="V23" s="329"/>
      <c r="W23" s="329"/>
      <c r="X23" s="329"/>
      <c r="Y23" s="329"/>
      <c r="Z23" s="329"/>
      <c r="AA23" s="329"/>
      <c r="AB23" s="196"/>
      <c r="AC23" s="165"/>
      <c r="AD23" s="221"/>
      <c r="AE23" s="263"/>
      <c r="AF23" s="284"/>
      <c r="AG23" s="131" t="s">
        <v>190</v>
      </c>
    </row>
    <row r="24" spans="1:35" ht="29.25" customHeight="1" x14ac:dyDescent="0.25">
      <c r="A24" s="128" t="s">
        <v>159</v>
      </c>
      <c r="B24" s="307" t="s">
        <v>160</v>
      </c>
      <c r="C24" s="307"/>
      <c r="D24" s="307"/>
      <c r="E24" s="307"/>
      <c r="F24" s="307"/>
      <c r="G24" s="307"/>
      <c r="H24" s="307"/>
      <c r="I24" s="307"/>
      <c r="J24" s="307"/>
      <c r="K24" s="307"/>
      <c r="L24" s="307"/>
      <c r="M24" s="307"/>
      <c r="N24" s="307"/>
      <c r="O24" s="307"/>
      <c r="P24" s="328" t="s">
        <v>193</v>
      </c>
      <c r="Q24" s="328"/>
      <c r="R24" s="328"/>
      <c r="S24" s="328"/>
      <c r="T24" s="328"/>
      <c r="U24" s="328"/>
      <c r="V24" s="328"/>
      <c r="W24" s="328"/>
      <c r="X24" s="328"/>
      <c r="Y24" s="328"/>
      <c r="Z24" s="328"/>
      <c r="AA24" s="328"/>
      <c r="AB24" s="195"/>
      <c r="AC24" s="164"/>
      <c r="AD24" s="220"/>
      <c r="AE24" s="262"/>
      <c r="AF24" s="283"/>
      <c r="AG24" s="131" t="s">
        <v>192</v>
      </c>
    </row>
    <row r="25" spans="1:35" x14ac:dyDescent="0.25">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row>
    <row r="26" spans="1:35" x14ac:dyDescent="0.25">
      <c r="B26" s="63"/>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row>
    <row r="27" spans="1:35" x14ac:dyDescent="0.25">
      <c r="B27" s="63"/>
      <c r="C27" s="63"/>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row>
    <row r="28" spans="1:35" x14ac:dyDescent="0.25">
      <c r="B28" s="63"/>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row>
    <row r="29" spans="1:35" x14ac:dyDescent="0.25">
      <c r="B29" s="63"/>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row>
    <row r="30" spans="1:35" x14ac:dyDescent="0.25">
      <c r="B30" s="63"/>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row>
    <row r="31" spans="1:35" x14ac:dyDescent="0.25">
      <c r="B31" s="63"/>
      <c r="C31" s="63"/>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row>
    <row r="32" spans="1:35" x14ac:dyDescent="0.25">
      <c r="B32" s="63"/>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row>
  </sheetData>
  <mergeCells count="16">
    <mergeCell ref="A1:G1"/>
    <mergeCell ref="V1:AG1"/>
    <mergeCell ref="B22:O22"/>
    <mergeCell ref="B23:O23"/>
    <mergeCell ref="B24:O24"/>
    <mergeCell ref="P22:AA22"/>
    <mergeCell ref="P23:AA23"/>
    <mergeCell ref="P24:AA24"/>
    <mergeCell ref="B2:U2"/>
    <mergeCell ref="B3:U3"/>
    <mergeCell ref="L20:AG20"/>
    <mergeCell ref="A20:K20"/>
    <mergeCell ref="A18:C18"/>
    <mergeCell ref="T18:AG18"/>
    <mergeCell ref="A19:K19"/>
    <mergeCell ref="L19:AG19"/>
  </mergeCells>
  <printOptions horizontalCentered="1"/>
  <pageMargins left="0.39370078740157483" right="0.39370078740157483" top="0.78740157480314965" bottom="0.59055118110236227" header="0.39370078740157483" footer="0.39370078740157483"/>
  <pageSetup paperSize="9" scale="46" firstPageNumber="76" orientation="landscape" useFirstPageNumber="1" horizontalDpi="4294967294" verticalDpi="4294967294" r:id="rId1"/>
  <headerFooter>
    <oddHeader>&amp;L&amp;"Arial,Regular"&amp;8PCBS: National Accounts at Current and Constant Prices 1994-2012.&amp;R&amp;"Arial,Regular"&amp;8&amp;K00+000ء&amp;K01+000PCBS: الحسابات القومية بالاسعار الجارية والثابتة 1994-2012</oddHeader>
    <oddFooter xml:space="preserve">&amp;C&amp;9&amp;P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5"/>
  <sheetViews>
    <sheetView zoomScaleNormal="100" zoomScaleSheetLayoutView="80" workbookViewId="0">
      <pane xSplit="1" ySplit="5" topLeftCell="V15" activePane="bottomRight" state="frozen"/>
      <selection activeCell="M25" sqref="M25"/>
      <selection pane="topRight" activeCell="M25" sqref="M25"/>
      <selection pane="bottomLeft" activeCell="M25" sqref="M25"/>
      <selection pane="bottomRight" activeCell="M25" sqref="M25"/>
    </sheetView>
  </sheetViews>
  <sheetFormatPr defaultRowHeight="15" x14ac:dyDescent="0.25"/>
  <cols>
    <col min="1" max="1" width="29.85546875" customWidth="1"/>
    <col min="2" max="32" width="8" customWidth="1"/>
    <col min="33" max="33" width="30.7109375" customWidth="1"/>
  </cols>
  <sheetData>
    <row r="1" spans="1:35" x14ac:dyDescent="0.25">
      <c r="A1" s="297"/>
      <c r="B1" s="297"/>
      <c r="C1" s="297"/>
      <c r="D1" s="297"/>
      <c r="E1" s="297"/>
      <c r="F1" s="297"/>
      <c r="G1" s="297"/>
      <c r="H1" s="147"/>
      <c r="I1" s="147"/>
      <c r="J1" s="147"/>
      <c r="K1" s="147"/>
      <c r="L1" s="147"/>
      <c r="M1" s="147"/>
      <c r="N1" s="147"/>
      <c r="O1" s="147"/>
      <c r="P1" s="147"/>
      <c r="Q1" s="147"/>
      <c r="R1" s="147"/>
      <c r="S1" s="147"/>
      <c r="T1" s="147"/>
      <c r="U1" s="147"/>
      <c r="V1" s="298"/>
      <c r="W1" s="298"/>
      <c r="X1" s="298"/>
      <c r="Y1" s="298"/>
      <c r="Z1" s="298"/>
      <c r="AA1" s="298"/>
      <c r="AB1" s="298"/>
      <c r="AC1" s="298"/>
      <c r="AD1" s="298"/>
      <c r="AE1" s="298"/>
      <c r="AF1" s="298"/>
      <c r="AG1" s="298"/>
    </row>
    <row r="2" spans="1:35" ht="29.25" customHeight="1" x14ac:dyDescent="0.25">
      <c r="B2" s="301" t="s">
        <v>200</v>
      </c>
      <c r="C2" s="301"/>
      <c r="D2" s="301"/>
      <c r="E2" s="301"/>
      <c r="F2" s="301"/>
      <c r="G2" s="301"/>
      <c r="H2" s="301"/>
      <c r="I2" s="301"/>
      <c r="J2" s="301"/>
      <c r="K2" s="301"/>
      <c r="L2" s="301"/>
      <c r="M2" s="301"/>
      <c r="N2" s="301"/>
      <c r="O2" s="301"/>
      <c r="P2" s="301"/>
      <c r="Q2" s="301"/>
      <c r="R2" s="301"/>
      <c r="S2" s="301"/>
      <c r="T2" s="301"/>
      <c r="U2" s="301"/>
      <c r="V2" s="104"/>
      <c r="W2" s="114"/>
      <c r="X2" s="114"/>
      <c r="Y2" s="104"/>
      <c r="Z2" s="104"/>
      <c r="AA2" s="150"/>
      <c r="AB2" s="120"/>
      <c r="AC2" s="180"/>
      <c r="AD2" s="228"/>
      <c r="AE2" s="247"/>
      <c r="AF2" s="268"/>
    </row>
    <row r="3" spans="1:35" ht="29.25" customHeight="1" x14ac:dyDescent="0.25">
      <c r="A3" s="3"/>
      <c r="B3" s="302" t="s">
        <v>201</v>
      </c>
      <c r="C3" s="302"/>
      <c r="D3" s="302"/>
      <c r="E3" s="302"/>
      <c r="F3" s="302"/>
      <c r="G3" s="302"/>
      <c r="H3" s="302"/>
      <c r="I3" s="302"/>
      <c r="J3" s="302"/>
      <c r="K3" s="302"/>
      <c r="L3" s="302"/>
      <c r="M3" s="302"/>
      <c r="N3" s="302"/>
      <c r="O3" s="302"/>
      <c r="P3" s="302"/>
      <c r="Q3" s="302"/>
      <c r="R3" s="302"/>
      <c r="S3" s="302"/>
      <c r="T3" s="302"/>
      <c r="U3" s="302"/>
      <c r="V3" s="105"/>
      <c r="W3" s="115"/>
      <c r="X3" s="115"/>
      <c r="Y3" s="105"/>
      <c r="Z3" s="105"/>
      <c r="AA3" s="151"/>
      <c r="AB3" s="121"/>
      <c r="AC3" s="181"/>
      <c r="AD3" s="229"/>
      <c r="AE3" s="248"/>
      <c r="AF3" s="269"/>
      <c r="AG3" s="3"/>
    </row>
    <row r="4" spans="1:35" ht="17.25" customHeight="1" x14ac:dyDescent="0.25">
      <c r="A4" s="18" t="s">
        <v>124</v>
      </c>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2" t="s">
        <v>20</v>
      </c>
    </row>
    <row r="5" spans="1:35" ht="16.5" customHeight="1" x14ac:dyDescent="0.25">
      <c r="A5" s="1" t="s">
        <v>0</v>
      </c>
      <c r="B5" s="30">
        <v>1994</v>
      </c>
      <c r="C5" s="30">
        <v>1995</v>
      </c>
      <c r="D5" s="30">
        <v>1996</v>
      </c>
      <c r="E5" s="30">
        <v>1997</v>
      </c>
      <c r="F5" s="30">
        <v>1998</v>
      </c>
      <c r="G5" s="30">
        <v>1999</v>
      </c>
      <c r="H5" s="30">
        <v>2000</v>
      </c>
      <c r="I5" s="30">
        <v>2001</v>
      </c>
      <c r="J5" s="30">
        <v>2002</v>
      </c>
      <c r="K5" s="30">
        <v>2003</v>
      </c>
      <c r="L5" s="30">
        <v>2004</v>
      </c>
      <c r="M5" s="30">
        <v>2005</v>
      </c>
      <c r="N5" s="30">
        <v>2006</v>
      </c>
      <c r="O5" s="30">
        <v>2007</v>
      </c>
      <c r="P5" s="30">
        <v>2008</v>
      </c>
      <c r="Q5" s="30">
        <v>2009</v>
      </c>
      <c r="R5" s="30">
        <v>2010</v>
      </c>
      <c r="S5" s="30">
        <v>2011</v>
      </c>
      <c r="T5" s="30">
        <v>2012</v>
      </c>
      <c r="U5" s="30">
        <v>2013</v>
      </c>
      <c r="V5" s="30">
        <v>2014</v>
      </c>
      <c r="W5" s="30">
        <v>2015</v>
      </c>
      <c r="X5" s="30">
        <v>2016</v>
      </c>
      <c r="Y5" s="30">
        <v>2017</v>
      </c>
      <c r="Z5" s="30">
        <v>2018</v>
      </c>
      <c r="AA5" s="30">
        <v>2019</v>
      </c>
      <c r="AB5" s="30">
        <v>2020</v>
      </c>
      <c r="AC5" s="30">
        <v>2021</v>
      </c>
      <c r="AD5" s="30">
        <v>2022</v>
      </c>
      <c r="AE5" s="30">
        <v>2023</v>
      </c>
      <c r="AF5" s="30">
        <v>2024</v>
      </c>
      <c r="AG5" s="36" t="s">
        <v>1</v>
      </c>
    </row>
    <row r="6" spans="1:35" s="6" customFormat="1" ht="15" customHeight="1" x14ac:dyDescent="0.25">
      <c r="A6" s="1" t="s">
        <v>73</v>
      </c>
      <c r="B6" s="110">
        <v>195.9</v>
      </c>
      <c r="C6" s="110">
        <v>257.3</v>
      </c>
      <c r="D6" s="110">
        <v>283.60000000000002</v>
      </c>
      <c r="E6" s="110">
        <v>282.8</v>
      </c>
      <c r="F6" s="110">
        <v>335.79999999999995</v>
      </c>
      <c r="G6" s="110">
        <v>274.39999999999998</v>
      </c>
      <c r="H6" s="110">
        <v>318.8</v>
      </c>
      <c r="I6" s="110">
        <v>326.8</v>
      </c>
      <c r="J6" s="110">
        <v>356.7</v>
      </c>
      <c r="K6" s="110">
        <v>415.3</v>
      </c>
      <c r="L6" s="110">
        <v>427.19788222561294</v>
      </c>
      <c r="M6" s="110">
        <v>472.11915195818881</v>
      </c>
      <c r="N6" s="110">
        <v>456.00732420813904</v>
      </c>
      <c r="O6" s="110">
        <v>594.9525672197409</v>
      </c>
      <c r="P6" s="110">
        <v>710.34486294677004</v>
      </c>
      <c r="Q6" s="110">
        <v>724.08370724050064</v>
      </c>
      <c r="R6" s="110">
        <v>746.43321856684906</v>
      </c>
      <c r="S6" s="110">
        <v>768.56563849504562</v>
      </c>
      <c r="T6" s="7">
        <v>795.71614701484464</v>
      </c>
      <c r="U6" s="7">
        <v>842.00949286826426</v>
      </c>
      <c r="V6" s="110">
        <v>1182.5351999999998</v>
      </c>
      <c r="W6" s="110">
        <v>1187.48308</v>
      </c>
      <c r="X6" s="110">
        <v>1303.7413913098633</v>
      </c>
      <c r="Y6" s="110">
        <v>1369.6729999999998</v>
      </c>
      <c r="Z6" s="110">
        <v>1260.50855</v>
      </c>
      <c r="AA6" s="110">
        <v>1286.9000000000001</v>
      </c>
      <c r="AB6" s="110">
        <v>1200.7</v>
      </c>
      <c r="AC6" s="110">
        <v>1257.7</v>
      </c>
      <c r="AD6" s="110">
        <v>1199.9000000000001</v>
      </c>
      <c r="AE6" s="110">
        <v>983.7</v>
      </c>
      <c r="AF6" s="110">
        <v>1054.3</v>
      </c>
      <c r="AG6" s="11" t="s">
        <v>21</v>
      </c>
      <c r="AI6" s="244"/>
    </row>
    <row r="7" spans="1:35" s="10" customFormat="1" ht="15" customHeight="1" x14ac:dyDescent="0.25">
      <c r="A7" s="15" t="s">
        <v>74</v>
      </c>
      <c r="B7" s="110">
        <v>609</v>
      </c>
      <c r="C7" s="110">
        <v>738</v>
      </c>
      <c r="D7" s="110">
        <v>666.1</v>
      </c>
      <c r="E7" s="110">
        <v>732.9</v>
      </c>
      <c r="F7" s="110">
        <v>799.4</v>
      </c>
      <c r="G7" s="110">
        <v>874.8</v>
      </c>
      <c r="H7" s="110">
        <v>1151.9000000000001</v>
      </c>
      <c r="I7" s="110">
        <v>1014.0999999999999</v>
      </c>
      <c r="J7" s="110">
        <v>890.8</v>
      </c>
      <c r="K7" s="110">
        <v>865.9</v>
      </c>
      <c r="L7" s="110">
        <v>972.48724550508871</v>
      </c>
      <c r="M7" s="110">
        <v>1027.448843347785</v>
      </c>
      <c r="N7" s="110">
        <v>1231.6179004009423</v>
      </c>
      <c r="O7" s="110">
        <v>1185.2299104893957</v>
      </c>
      <c r="P7" s="110">
        <v>1266.9924765920857</v>
      </c>
      <c r="Q7" s="110">
        <v>1423.602849782887</v>
      </c>
      <c r="R7" s="110">
        <v>1548.9224554664925</v>
      </c>
      <c r="S7" s="110">
        <v>1800.511381384762</v>
      </c>
      <c r="T7" s="7">
        <v>2129.9535330158296</v>
      </c>
      <c r="U7" s="7">
        <v>2945.2000000000007</v>
      </c>
      <c r="V7" s="110">
        <v>2788</v>
      </c>
      <c r="W7" s="110">
        <v>3115.8</v>
      </c>
      <c r="X7" s="110">
        <v>3105.1</v>
      </c>
      <c r="Y7" s="110">
        <v>3689.3</v>
      </c>
      <c r="Z7" s="110">
        <v>2941.1289252476035</v>
      </c>
      <c r="AA7" s="110">
        <v>3219.9999999999995</v>
      </c>
      <c r="AB7" s="110">
        <v>2713.2000000000003</v>
      </c>
      <c r="AC7" s="110">
        <v>2961</v>
      </c>
      <c r="AD7" s="110">
        <v>3154.7</v>
      </c>
      <c r="AE7" s="110">
        <v>2692.8</v>
      </c>
      <c r="AF7" s="110">
        <v>2355.7999999999997</v>
      </c>
      <c r="AG7" s="11" t="s">
        <v>2</v>
      </c>
      <c r="AI7" s="244"/>
    </row>
    <row r="8" spans="1:35" s="10" customFormat="1" ht="24.95" customHeight="1" x14ac:dyDescent="0.25">
      <c r="A8" s="16" t="s">
        <v>75</v>
      </c>
      <c r="B8" s="111">
        <v>14.1</v>
      </c>
      <c r="C8" s="111">
        <v>14.8</v>
      </c>
      <c r="D8" s="111">
        <v>14.9</v>
      </c>
      <c r="E8" s="111">
        <v>16.100000000000001</v>
      </c>
      <c r="F8" s="111">
        <v>17.899999999999999</v>
      </c>
      <c r="G8" s="111">
        <v>31.5</v>
      </c>
      <c r="H8" s="111">
        <v>40.9</v>
      </c>
      <c r="I8" s="111">
        <v>23.1</v>
      </c>
      <c r="J8" s="111">
        <v>22.3</v>
      </c>
      <c r="K8" s="111">
        <v>14.7</v>
      </c>
      <c r="L8" s="111">
        <v>33.700000000000003</v>
      </c>
      <c r="M8" s="111">
        <v>29.3</v>
      </c>
      <c r="N8" s="111">
        <v>23.4</v>
      </c>
      <c r="O8" s="111">
        <v>17.8</v>
      </c>
      <c r="P8" s="111">
        <v>27.605297689959269</v>
      </c>
      <c r="Q8" s="111">
        <v>27.602114377379035</v>
      </c>
      <c r="R8" s="111">
        <v>28.3</v>
      </c>
      <c r="S8" s="111">
        <v>34.207223622152739</v>
      </c>
      <c r="T8" s="4">
        <v>39.335545195518471</v>
      </c>
      <c r="U8" s="4">
        <v>55.5</v>
      </c>
      <c r="V8" s="111">
        <v>36.5</v>
      </c>
      <c r="W8" s="111">
        <v>39.4</v>
      </c>
      <c r="X8" s="111">
        <v>40.1</v>
      </c>
      <c r="Y8" s="111">
        <v>61.3</v>
      </c>
      <c r="Z8" s="111">
        <v>48.81553518657649</v>
      </c>
      <c r="AA8" s="111">
        <v>51.2</v>
      </c>
      <c r="AB8" s="111">
        <v>39.200000000000003</v>
      </c>
      <c r="AC8" s="111">
        <v>44.699999999999996</v>
      </c>
      <c r="AD8" s="111">
        <v>91.7</v>
      </c>
      <c r="AE8" s="111">
        <v>51.099999999999994</v>
      </c>
      <c r="AF8" s="111">
        <v>48.6</v>
      </c>
      <c r="AG8" s="12" t="s">
        <v>3</v>
      </c>
      <c r="AI8" s="244"/>
    </row>
    <row r="9" spans="1:35" s="10" customFormat="1" ht="36" customHeight="1" x14ac:dyDescent="0.25">
      <c r="A9" s="16" t="s">
        <v>4</v>
      </c>
      <c r="B9" s="111">
        <v>534.5</v>
      </c>
      <c r="C9" s="111">
        <v>652.9</v>
      </c>
      <c r="D9" s="111">
        <v>588.20000000000005</v>
      </c>
      <c r="E9" s="111">
        <v>644.29999999999995</v>
      </c>
      <c r="F9" s="111">
        <v>695.2</v>
      </c>
      <c r="G9" s="111">
        <v>751.2</v>
      </c>
      <c r="H9" s="111">
        <v>1008.2</v>
      </c>
      <c r="I9" s="111">
        <v>880.3</v>
      </c>
      <c r="J9" s="111">
        <v>757.30000000000007</v>
      </c>
      <c r="K9" s="111">
        <v>749</v>
      </c>
      <c r="L9" s="111">
        <v>831.16792218855289</v>
      </c>
      <c r="M9" s="111">
        <v>898.1633011598916</v>
      </c>
      <c r="N9" s="111">
        <v>1131.505341266809</v>
      </c>
      <c r="O9" s="111">
        <v>1054.1173894279393</v>
      </c>
      <c r="P9" s="111">
        <v>1116.2871789021265</v>
      </c>
      <c r="Q9" s="111">
        <v>1240.7007354055081</v>
      </c>
      <c r="R9" s="111">
        <v>1353.8224554664926</v>
      </c>
      <c r="S9" s="111">
        <v>1601.4041577626094</v>
      </c>
      <c r="T9" s="4">
        <v>1982.0179878203112</v>
      </c>
      <c r="U9" s="4">
        <v>2617</v>
      </c>
      <c r="V9" s="111">
        <v>2417.4</v>
      </c>
      <c r="W9" s="111">
        <v>2781.1000000000004</v>
      </c>
      <c r="X9" s="111">
        <v>2737.8</v>
      </c>
      <c r="Y9" s="111">
        <v>3265.3</v>
      </c>
      <c r="Z9" s="111">
        <v>2586.3515056986798</v>
      </c>
      <c r="AA9" s="111">
        <v>2819</v>
      </c>
      <c r="AB9" s="111">
        <v>2335.4</v>
      </c>
      <c r="AC9" s="111">
        <v>2569.3999999999996</v>
      </c>
      <c r="AD9" s="111">
        <v>2648.7000000000003</v>
      </c>
      <c r="AE9" s="111">
        <v>2229.3000000000002</v>
      </c>
      <c r="AF9" s="111">
        <v>1965.8</v>
      </c>
      <c r="AG9" s="12" t="s">
        <v>22</v>
      </c>
      <c r="AI9" s="244"/>
    </row>
    <row r="10" spans="1:35" s="6" customFormat="1" ht="15" customHeight="1" x14ac:dyDescent="0.25">
      <c r="A10" s="16" t="s">
        <v>70</v>
      </c>
      <c r="B10" s="111">
        <v>16.2</v>
      </c>
      <c r="C10" s="111">
        <v>17.3</v>
      </c>
      <c r="D10" s="111">
        <v>17.600000000000001</v>
      </c>
      <c r="E10" s="111">
        <v>23.4</v>
      </c>
      <c r="F10" s="111">
        <v>23.2</v>
      </c>
      <c r="G10" s="111">
        <v>22.4</v>
      </c>
      <c r="H10" s="111">
        <v>36.9</v>
      </c>
      <c r="I10" s="111">
        <v>47</v>
      </c>
      <c r="J10" s="111">
        <v>47</v>
      </c>
      <c r="K10" s="111">
        <v>42.5</v>
      </c>
      <c r="L10" s="111">
        <v>44.280461908438461</v>
      </c>
      <c r="M10" s="111">
        <v>36.427112269335886</v>
      </c>
      <c r="N10" s="111">
        <v>34.95757437586829</v>
      </c>
      <c r="O10" s="111">
        <v>70.44651179025584</v>
      </c>
      <c r="P10" s="111">
        <v>75.8</v>
      </c>
      <c r="Q10" s="111">
        <v>131.19999999999999</v>
      </c>
      <c r="R10" s="111">
        <v>128</v>
      </c>
      <c r="S10" s="111">
        <v>133.80000000000001</v>
      </c>
      <c r="T10" s="4">
        <v>65</v>
      </c>
      <c r="U10" s="4">
        <v>220.89999999999998</v>
      </c>
      <c r="V10" s="111">
        <v>277.3</v>
      </c>
      <c r="W10" s="111">
        <v>258.60000000000002</v>
      </c>
      <c r="X10" s="111">
        <v>285.5</v>
      </c>
      <c r="Y10" s="111">
        <v>317</v>
      </c>
      <c r="Z10" s="111">
        <v>266.37156909342286</v>
      </c>
      <c r="AA10" s="111">
        <v>298.60000000000002</v>
      </c>
      <c r="AB10" s="111">
        <v>300.3</v>
      </c>
      <c r="AC10" s="243">
        <v>309.60000000000002</v>
      </c>
      <c r="AD10" s="111">
        <v>353.2</v>
      </c>
      <c r="AE10" s="111">
        <v>325.39999999999998</v>
      </c>
      <c r="AF10" s="111">
        <v>274.89999999999998</v>
      </c>
      <c r="AG10" s="12" t="s">
        <v>62</v>
      </c>
      <c r="AI10" s="244"/>
    </row>
    <row r="11" spans="1:35" s="10" customFormat="1" ht="15" customHeight="1" x14ac:dyDescent="0.25">
      <c r="A11" s="16" t="s">
        <v>26</v>
      </c>
      <c r="B11" s="111">
        <v>44.2</v>
      </c>
      <c r="C11" s="111">
        <v>53</v>
      </c>
      <c r="D11" s="111">
        <v>45.400000000000006</v>
      </c>
      <c r="E11" s="111">
        <v>49.1</v>
      </c>
      <c r="F11" s="111">
        <v>63.1</v>
      </c>
      <c r="G11" s="111">
        <v>69.7</v>
      </c>
      <c r="H11" s="111">
        <v>65.900000000000006</v>
      </c>
      <c r="I11" s="111">
        <v>63.7</v>
      </c>
      <c r="J11" s="111">
        <v>64.2</v>
      </c>
      <c r="K11" s="111">
        <v>59.7</v>
      </c>
      <c r="L11" s="111">
        <v>63.338861408097266</v>
      </c>
      <c r="M11" s="111">
        <v>63.558429918557593</v>
      </c>
      <c r="N11" s="111">
        <v>41.75498475826528</v>
      </c>
      <c r="O11" s="111">
        <v>42.866009271200681</v>
      </c>
      <c r="P11" s="111">
        <v>47.300000000000004</v>
      </c>
      <c r="Q11" s="111">
        <v>24.1</v>
      </c>
      <c r="R11" s="111">
        <v>38.800000000000004</v>
      </c>
      <c r="S11" s="111">
        <v>31.1</v>
      </c>
      <c r="T11" s="4">
        <v>43.6</v>
      </c>
      <c r="U11" s="4">
        <v>51.8</v>
      </c>
      <c r="V11" s="111">
        <v>56.800000000000004</v>
      </c>
      <c r="W11" s="111">
        <v>36.699999999999996</v>
      </c>
      <c r="X11" s="111">
        <v>41.7</v>
      </c>
      <c r="Y11" s="111">
        <v>45.7</v>
      </c>
      <c r="Z11" s="111">
        <v>39.59031526892462</v>
      </c>
      <c r="AA11" s="111">
        <v>51.2</v>
      </c>
      <c r="AB11" s="111">
        <v>38.299999999999997</v>
      </c>
      <c r="AC11" s="243">
        <v>37.299999999999997</v>
      </c>
      <c r="AD11" s="111">
        <v>61.1</v>
      </c>
      <c r="AE11" s="111">
        <v>87</v>
      </c>
      <c r="AF11" s="111">
        <v>66.5</v>
      </c>
      <c r="AG11" s="12" t="s">
        <v>69</v>
      </c>
      <c r="AI11" s="244"/>
    </row>
    <row r="12" spans="1:35" s="10" customFormat="1" ht="15" customHeight="1" x14ac:dyDescent="0.25">
      <c r="A12" s="15" t="s">
        <v>5</v>
      </c>
      <c r="B12" s="110">
        <v>558.5</v>
      </c>
      <c r="C12" s="110">
        <v>626</v>
      </c>
      <c r="D12" s="110">
        <v>581.09999999999991</v>
      </c>
      <c r="E12" s="110">
        <v>645.29999999999995</v>
      </c>
      <c r="F12" s="110">
        <v>727</v>
      </c>
      <c r="G12" s="110">
        <v>763.09999999999991</v>
      </c>
      <c r="H12" s="110">
        <v>760.40000000000009</v>
      </c>
      <c r="I12" s="110">
        <v>558.79999999999995</v>
      </c>
      <c r="J12" s="110">
        <v>446.1</v>
      </c>
      <c r="K12" s="110">
        <v>541.5</v>
      </c>
      <c r="L12" s="110">
        <v>542.11581082011617</v>
      </c>
      <c r="M12" s="110">
        <v>437.66885426530752</v>
      </c>
      <c r="N12" s="110">
        <v>361.91157478701211</v>
      </c>
      <c r="O12" s="110">
        <v>438.05209543905329</v>
      </c>
      <c r="P12" s="110">
        <v>368.94722350662477</v>
      </c>
      <c r="Q12" s="110">
        <v>418.92201239674671</v>
      </c>
      <c r="R12" s="110">
        <v>646.32531504522944</v>
      </c>
      <c r="S12" s="110">
        <v>757.43166509035689</v>
      </c>
      <c r="T12" s="7">
        <v>899.3311602402033</v>
      </c>
      <c r="U12" s="7">
        <v>976.14607453659255</v>
      </c>
      <c r="V12" s="110">
        <v>808.42008484683538</v>
      </c>
      <c r="W12" s="110">
        <v>958.22369587692401</v>
      </c>
      <c r="X12" s="110">
        <v>1171.9190132996935</v>
      </c>
      <c r="Y12" s="110">
        <v>1569.9</v>
      </c>
      <c r="Z12" s="110">
        <v>1522.3603280358543</v>
      </c>
      <c r="AA12" s="110">
        <v>1329.3</v>
      </c>
      <c r="AB12" s="110">
        <v>1080.7</v>
      </c>
      <c r="AC12" s="166">
        <v>978.69999999999993</v>
      </c>
      <c r="AD12" s="110">
        <v>753.5</v>
      </c>
      <c r="AE12" s="110">
        <v>710.09999999999991</v>
      </c>
      <c r="AF12" s="110">
        <v>546.70000000000005</v>
      </c>
      <c r="AG12" s="11" t="s">
        <v>6</v>
      </c>
      <c r="AI12" s="244"/>
    </row>
    <row r="13" spans="1:35" s="6" customFormat="1" ht="15" customHeight="1" x14ac:dyDescent="0.25">
      <c r="A13" s="15" t="s">
        <v>72</v>
      </c>
      <c r="B13" s="110">
        <v>114.7</v>
      </c>
      <c r="C13" s="110">
        <v>98.9</v>
      </c>
      <c r="D13" s="110">
        <v>113.2</v>
      </c>
      <c r="E13" s="110">
        <v>130</v>
      </c>
      <c r="F13" s="110">
        <v>163.30000000000001</v>
      </c>
      <c r="G13" s="110">
        <v>226.8</v>
      </c>
      <c r="H13" s="110">
        <v>206.5</v>
      </c>
      <c r="I13" s="110">
        <v>188.4</v>
      </c>
      <c r="J13" s="110">
        <v>165.5</v>
      </c>
      <c r="K13" s="110">
        <v>205.7</v>
      </c>
      <c r="L13" s="110">
        <v>245.59313033758187</v>
      </c>
      <c r="M13" s="110">
        <v>273.18476676185128</v>
      </c>
      <c r="N13" s="110">
        <v>289.9019145937184</v>
      </c>
      <c r="O13" s="110">
        <v>282.65740077747239</v>
      </c>
      <c r="P13" s="110">
        <v>313.78682686044147</v>
      </c>
      <c r="Q13" s="110">
        <v>319.33790023316038</v>
      </c>
      <c r="R13" s="110">
        <v>413.65083395286138</v>
      </c>
      <c r="S13" s="110">
        <v>397.35548796827135</v>
      </c>
      <c r="T13" s="7">
        <v>498.01001862927762</v>
      </c>
      <c r="U13" s="7">
        <v>667.1</v>
      </c>
      <c r="V13" s="110">
        <v>684.9</v>
      </c>
      <c r="W13" s="110">
        <v>788.7</v>
      </c>
      <c r="X13" s="110">
        <v>804.1</v>
      </c>
      <c r="Y13" s="110">
        <v>864.2</v>
      </c>
      <c r="Z13" s="110">
        <v>857.49899084346077</v>
      </c>
      <c r="AA13" s="166">
        <v>1200.8000000000002</v>
      </c>
      <c r="AB13" s="32">
        <v>1069.0999999999999</v>
      </c>
      <c r="AC13" s="32">
        <v>1096.3</v>
      </c>
      <c r="AD13" s="47">
        <v>1149.7</v>
      </c>
      <c r="AE13" s="47">
        <v>917.69999999999993</v>
      </c>
      <c r="AF13" s="47">
        <v>606.5</v>
      </c>
      <c r="AG13" s="80" t="s">
        <v>83</v>
      </c>
      <c r="AI13" s="244"/>
    </row>
    <row r="14" spans="1:35" s="10" customFormat="1" ht="15" customHeight="1" x14ac:dyDescent="0.25">
      <c r="A14" s="15" t="s">
        <v>77</v>
      </c>
      <c r="B14" s="110">
        <v>60.5</v>
      </c>
      <c r="C14" s="110">
        <v>74.099999999999994</v>
      </c>
      <c r="D14" s="110">
        <v>76.599999999999994</v>
      </c>
      <c r="E14" s="110">
        <v>89.5</v>
      </c>
      <c r="F14" s="110">
        <v>91.699999999999989</v>
      </c>
      <c r="G14" s="110">
        <v>92.4</v>
      </c>
      <c r="H14" s="110">
        <v>76.5</v>
      </c>
      <c r="I14" s="110">
        <v>61.199999999999996</v>
      </c>
      <c r="J14" s="110">
        <v>61.900000000000006</v>
      </c>
      <c r="K14" s="110">
        <v>73.400000000000006</v>
      </c>
      <c r="L14" s="110">
        <v>86.603642824728425</v>
      </c>
      <c r="M14" s="110">
        <v>121.60882260142596</v>
      </c>
      <c r="N14" s="110">
        <v>122.0164848209712</v>
      </c>
      <c r="O14" s="110">
        <v>119.3328772554751</v>
      </c>
      <c r="P14" s="110">
        <v>120.8420924363547</v>
      </c>
      <c r="Q14" s="110">
        <v>165.24738211805445</v>
      </c>
      <c r="R14" s="110">
        <v>195.38163461170765</v>
      </c>
      <c r="S14" s="110">
        <v>188.67720211496544</v>
      </c>
      <c r="T14" s="7">
        <v>214.28818255935136</v>
      </c>
      <c r="U14" s="7">
        <v>267.39999999999998</v>
      </c>
      <c r="V14" s="110">
        <v>277.89999999999998</v>
      </c>
      <c r="W14" s="110">
        <v>297.79999999999995</v>
      </c>
      <c r="X14" s="110">
        <v>327.40000000000003</v>
      </c>
      <c r="Y14" s="110">
        <v>329.2</v>
      </c>
      <c r="Z14" s="110">
        <v>214.04108324466267</v>
      </c>
      <c r="AA14" s="110">
        <v>210.89999999999998</v>
      </c>
      <c r="AB14" s="110">
        <v>99</v>
      </c>
      <c r="AC14" s="166">
        <v>85</v>
      </c>
      <c r="AD14" s="110">
        <v>91</v>
      </c>
      <c r="AE14" s="110">
        <v>86.5</v>
      </c>
      <c r="AF14" s="110">
        <v>81.599999999999994</v>
      </c>
      <c r="AG14" s="11" t="s">
        <v>23</v>
      </c>
      <c r="AI14" s="244"/>
    </row>
    <row r="15" spans="1:35" s="6" customFormat="1" ht="15" customHeight="1" x14ac:dyDescent="0.25">
      <c r="A15" s="15" t="s">
        <v>27</v>
      </c>
      <c r="B15" s="110">
        <v>12.6</v>
      </c>
      <c r="C15" s="110">
        <v>20</v>
      </c>
      <c r="D15" s="110">
        <v>32.5</v>
      </c>
      <c r="E15" s="110">
        <v>33.1</v>
      </c>
      <c r="F15" s="110">
        <v>43.6</v>
      </c>
      <c r="G15" s="110">
        <v>42.3</v>
      </c>
      <c r="H15" s="110">
        <v>41</v>
      </c>
      <c r="I15" s="110">
        <v>37.4</v>
      </c>
      <c r="J15" s="110">
        <v>43.3</v>
      </c>
      <c r="K15" s="110">
        <v>28</v>
      </c>
      <c r="L15" s="110">
        <v>45.979063871622394</v>
      </c>
      <c r="M15" s="110">
        <v>48.691395840350623</v>
      </c>
      <c r="N15" s="110">
        <v>47.078540444096063</v>
      </c>
      <c r="O15" s="110">
        <v>63.384051012704106</v>
      </c>
      <c r="P15" s="110">
        <v>78.710800000000006</v>
      </c>
      <c r="Q15" s="110">
        <v>73.907499999999999</v>
      </c>
      <c r="R15" s="110">
        <v>96.358800000000002</v>
      </c>
      <c r="S15" s="110">
        <v>92.008799999999994</v>
      </c>
      <c r="T15" s="7">
        <v>97.525999999999996</v>
      </c>
      <c r="U15" s="7">
        <v>129.5</v>
      </c>
      <c r="V15" s="110">
        <v>146.5</v>
      </c>
      <c r="W15" s="110">
        <v>246.8</v>
      </c>
      <c r="X15" s="110">
        <v>258.3</v>
      </c>
      <c r="Y15" s="110">
        <v>255.1</v>
      </c>
      <c r="Z15" s="110">
        <v>277.72589999999997</v>
      </c>
      <c r="AA15" s="110">
        <v>293.89999999999998</v>
      </c>
      <c r="AB15" s="110">
        <v>309.39999999999998</v>
      </c>
      <c r="AC15" s="166">
        <v>308</v>
      </c>
      <c r="AD15" s="110">
        <v>341.4</v>
      </c>
      <c r="AE15" s="110">
        <v>355.3</v>
      </c>
      <c r="AF15" s="110">
        <v>387.6</v>
      </c>
      <c r="AG15" s="11" t="s">
        <v>63</v>
      </c>
      <c r="AI15" s="244"/>
    </row>
    <row r="16" spans="1:35" ht="18" customHeight="1" x14ac:dyDescent="0.25">
      <c r="A16" s="15" t="s">
        <v>28</v>
      </c>
      <c r="B16" s="110">
        <v>1</v>
      </c>
      <c r="C16" s="110">
        <v>0.79999999999999993</v>
      </c>
      <c r="D16" s="110">
        <v>1</v>
      </c>
      <c r="E16" s="110">
        <v>13.399999999999999</v>
      </c>
      <c r="F16" s="110">
        <v>15</v>
      </c>
      <c r="G16" s="110">
        <v>35</v>
      </c>
      <c r="H16" s="110">
        <v>46.4</v>
      </c>
      <c r="I16" s="110">
        <v>16.3</v>
      </c>
      <c r="J16" s="110">
        <v>13.200000000000001</v>
      </c>
      <c r="K16" s="110">
        <v>20.9</v>
      </c>
      <c r="L16" s="110">
        <v>21.366161868517068</v>
      </c>
      <c r="M16" s="110">
        <v>38.796987172479902</v>
      </c>
      <c r="N16" s="110">
        <v>64.447312870905222</v>
      </c>
      <c r="O16" s="110">
        <v>64.515539639611873</v>
      </c>
      <c r="P16" s="110">
        <v>46.671138308301899</v>
      </c>
      <c r="Q16" s="110">
        <v>72.2</v>
      </c>
      <c r="R16" s="110">
        <v>63.025738613173893</v>
      </c>
      <c r="S16" s="110">
        <v>88.454341665455289</v>
      </c>
      <c r="T16" s="7">
        <v>110.31104886496119</v>
      </c>
      <c r="U16" s="7">
        <v>139.57539461596053</v>
      </c>
      <c r="V16" s="110">
        <v>153.65218013139699</v>
      </c>
      <c r="W16" s="110">
        <v>185.46261615767639</v>
      </c>
      <c r="X16" s="110">
        <v>191.19082905365659</v>
      </c>
      <c r="Y16" s="110">
        <v>147.1</v>
      </c>
      <c r="Z16" s="110">
        <v>134.18105055915612</v>
      </c>
      <c r="AA16" s="110">
        <v>134.19999999999999</v>
      </c>
      <c r="AB16" s="110">
        <v>115</v>
      </c>
      <c r="AC16" s="166">
        <v>115.5</v>
      </c>
      <c r="AD16" s="110">
        <v>148.1</v>
      </c>
      <c r="AE16" s="110">
        <v>93.600000000000009</v>
      </c>
      <c r="AF16" s="110">
        <v>82.1</v>
      </c>
      <c r="AG16" s="11" t="s">
        <v>24</v>
      </c>
      <c r="AI16" s="244"/>
    </row>
    <row r="17" spans="1:35" ht="20.25" x14ac:dyDescent="0.25">
      <c r="A17" s="15" t="s">
        <v>7</v>
      </c>
      <c r="B17" s="110">
        <v>149.60000000000002</v>
      </c>
      <c r="C17" s="110">
        <v>176.6</v>
      </c>
      <c r="D17" s="110">
        <v>187.8</v>
      </c>
      <c r="E17" s="110">
        <v>208.1</v>
      </c>
      <c r="F17" s="110">
        <v>223</v>
      </c>
      <c r="G17" s="110">
        <v>234.20000000000002</v>
      </c>
      <c r="H17" s="110">
        <v>239.39999999999998</v>
      </c>
      <c r="I17" s="110">
        <v>231.4</v>
      </c>
      <c r="J17" s="110">
        <v>179.3</v>
      </c>
      <c r="K17" s="110">
        <v>264</v>
      </c>
      <c r="L17" s="110">
        <v>244.46232074029598</v>
      </c>
      <c r="M17" s="110">
        <v>310.40968515148654</v>
      </c>
      <c r="N17" s="110">
        <v>281.61149267267433</v>
      </c>
      <c r="O17" s="110">
        <v>327.64289350572955</v>
      </c>
      <c r="P17" s="110">
        <v>371.1842350333161</v>
      </c>
      <c r="Q17" s="110">
        <v>357.08665562540824</v>
      </c>
      <c r="R17" s="110">
        <v>465.8554277938992</v>
      </c>
      <c r="S17" s="110">
        <v>534.81828685041137</v>
      </c>
      <c r="T17" s="7">
        <v>583.7929455109371</v>
      </c>
      <c r="U17" s="7">
        <v>807</v>
      </c>
      <c r="V17" s="110">
        <v>896.1</v>
      </c>
      <c r="W17" s="110">
        <v>867.1</v>
      </c>
      <c r="X17" s="110">
        <v>931.3</v>
      </c>
      <c r="Y17" s="110">
        <v>1021.6000000000001</v>
      </c>
      <c r="Z17" s="110">
        <v>899.51626152257427</v>
      </c>
      <c r="AA17" s="110">
        <v>1066.9000000000001</v>
      </c>
      <c r="AB17" s="110">
        <v>1034.8999999999999</v>
      </c>
      <c r="AC17" s="166">
        <v>1160.0999999999999</v>
      </c>
      <c r="AD17" s="110">
        <v>1072.8</v>
      </c>
      <c r="AE17" s="110">
        <v>1035.1000000000001</v>
      </c>
      <c r="AF17" s="110">
        <v>1000.1999999999999</v>
      </c>
      <c r="AG17" s="11" t="s">
        <v>8</v>
      </c>
      <c r="AI17" s="244"/>
    </row>
    <row r="18" spans="1:35" ht="24" x14ac:dyDescent="0.25">
      <c r="A18" s="16" t="s">
        <v>29</v>
      </c>
      <c r="B18" s="111">
        <v>27.400000000000002</v>
      </c>
      <c r="C18" s="111">
        <v>31.200000000000003</v>
      </c>
      <c r="D18" s="111">
        <v>29.799999999999997</v>
      </c>
      <c r="E18" s="111">
        <v>40.299999999999997</v>
      </c>
      <c r="F18" s="111">
        <v>43.900000000000006</v>
      </c>
      <c r="G18" s="111">
        <v>45.9</v>
      </c>
      <c r="H18" s="111">
        <v>42.1</v>
      </c>
      <c r="I18" s="111">
        <v>27.599999999999998</v>
      </c>
      <c r="J18" s="111">
        <v>18.3</v>
      </c>
      <c r="K18" s="111">
        <v>28.200000000000003</v>
      </c>
      <c r="L18" s="111">
        <v>40.11892349653634</v>
      </c>
      <c r="M18" s="111">
        <v>51.359589544199238</v>
      </c>
      <c r="N18" s="111">
        <v>56.288209613100477</v>
      </c>
      <c r="O18" s="111">
        <v>58.257722977492946</v>
      </c>
      <c r="P18" s="111">
        <v>74.257006998153713</v>
      </c>
      <c r="Q18" s="111">
        <v>69.796219647698337</v>
      </c>
      <c r="R18" s="111">
        <v>121.30957003319489</v>
      </c>
      <c r="S18" s="111">
        <v>116.45092878048781</v>
      </c>
      <c r="T18" s="4">
        <v>119</v>
      </c>
      <c r="U18" s="4">
        <v>136.6</v>
      </c>
      <c r="V18" s="111">
        <v>191.2</v>
      </c>
      <c r="W18" s="111">
        <v>179.29999999999998</v>
      </c>
      <c r="X18" s="111">
        <v>189.8</v>
      </c>
      <c r="Y18" s="111">
        <v>214.3</v>
      </c>
      <c r="Z18" s="111">
        <v>195.79847164056196</v>
      </c>
      <c r="AA18" s="111">
        <v>262.5</v>
      </c>
      <c r="AB18" s="111">
        <v>199.6</v>
      </c>
      <c r="AC18" s="111">
        <v>210.79999999999998</v>
      </c>
      <c r="AD18" s="111">
        <v>130.1</v>
      </c>
      <c r="AE18" s="111">
        <v>102.9</v>
      </c>
      <c r="AF18" s="111">
        <v>76</v>
      </c>
      <c r="AG18" s="12" t="s">
        <v>64</v>
      </c>
      <c r="AI18" s="244"/>
    </row>
    <row r="19" spans="1:35" ht="20.25" x14ac:dyDescent="0.25">
      <c r="A19" s="16" t="s">
        <v>30</v>
      </c>
      <c r="B19" s="111">
        <v>21.9</v>
      </c>
      <c r="C19" s="111">
        <v>26.1</v>
      </c>
      <c r="D19" s="111">
        <v>25</v>
      </c>
      <c r="E19" s="111">
        <v>28.599999999999998</v>
      </c>
      <c r="F19" s="111">
        <v>34.1</v>
      </c>
      <c r="G19" s="111">
        <v>33.6</v>
      </c>
      <c r="H19" s="111">
        <v>35.9</v>
      </c>
      <c r="I19" s="111">
        <v>31.8</v>
      </c>
      <c r="J19" s="111">
        <v>18</v>
      </c>
      <c r="K19" s="111">
        <v>15.8</v>
      </c>
      <c r="L19" s="111">
        <v>23.061295163186664</v>
      </c>
      <c r="M19" s="111">
        <v>24.183907531972462</v>
      </c>
      <c r="N19" s="111">
        <v>22.10154233530227</v>
      </c>
      <c r="O19" s="111">
        <v>30.863833011580134</v>
      </c>
      <c r="P19" s="111">
        <v>31.048872395965784</v>
      </c>
      <c r="Q19" s="111">
        <v>8.2231713849335843</v>
      </c>
      <c r="R19" s="111">
        <v>3.5920923558507996</v>
      </c>
      <c r="S19" s="111">
        <v>5.0658831106075066</v>
      </c>
      <c r="T19" s="4">
        <v>6.3224606590046006</v>
      </c>
      <c r="U19" s="4">
        <v>5.9</v>
      </c>
      <c r="V19" s="111">
        <v>8.6</v>
      </c>
      <c r="W19" s="111">
        <v>3.8</v>
      </c>
      <c r="X19" s="111">
        <v>4.8</v>
      </c>
      <c r="Y19" s="111">
        <v>7.9</v>
      </c>
      <c r="Z19" s="111">
        <v>8.0732120078071485</v>
      </c>
      <c r="AA19" s="111">
        <v>10.200000000000001</v>
      </c>
      <c r="AB19" s="111">
        <v>7.6000000000000005</v>
      </c>
      <c r="AC19" s="111">
        <v>8.1</v>
      </c>
      <c r="AD19" s="111">
        <v>3.5999999999999996</v>
      </c>
      <c r="AE19" s="111">
        <v>8.5</v>
      </c>
      <c r="AF19" s="111">
        <v>6.6000000000000005</v>
      </c>
      <c r="AG19" s="12" t="s">
        <v>65</v>
      </c>
      <c r="AI19" s="244"/>
    </row>
    <row r="20" spans="1:35" ht="24" x14ac:dyDescent="0.25">
      <c r="A20" s="16" t="s">
        <v>31</v>
      </c>
      <c r="B20" s="111">
        <v>19.8</v>
      </c>
      <c r="C20" s="111">
        <v>12.5</v>
      </c>
      <c r="D20" s="111">
        <v>14.1</v>
      </c>
      <c r="E20" s="111">
        <v>21.5</v>
      </c>
      <c r="F20" s="111">
        <v>17</v>
      </c>
      <c r="G20" s="111">
        <v>19.599999999999998</v>
      </c>
      <c r="H20" s="111">
        <v>17.8</v>
      </c>
      <c r="I20" s="111">
        <v>21.8</v>
      </c>
      <c r="J20" s="111">
        <v>12</v>
      </c>
      <c r="K20" s="111">
        <v>38.799999999999997</v>
      </c>
      <c r="L20" s="111">
        <v>13.709038201935076</v>
      </c>
      <c r="M20" s="111">
        <v>20.767312783920119</v>
      </c>
      <c r="N20" s="111">
        <v>23.264374462520891</v>
      </c>
      <c r="O20" s="111">
        <v>22.339920685774352</v>
      </c>
      <c r="P20" s="111">
        <v>19.396285837209103</v>
      </c>
      <c r="Q20" s="111">
        <v>20.74644170199311</v>
      </c>
      <c r="R20" s="111">
        <v>27.491819554226677</v>
      </c>
      <c r="S20" s="111">
        <v>60.077805205010911</v>
      </c>
      <c r="T20" s="4">
        <v>33.293118516120799</v>
      </c>
      <c r="U20" s="4">
        <v>43.099999999999994</v>
      </c>
      <c r="V20" s="111">
        <v>46.099999999999994</v>
      </c>
      <c r="W20" s="111">
        <v>39.800000000000004</v>
      </c>
      <c r="X20" s="111">
        <v>46.1</v>
      </c>
      <c r="Y20" s="111">
        <v>48</v>
      </c>
      <c r="Z20" s="111">
        <v>55.436417622656371</v>
      </c>
      <c r="AA20" s="111">
        <v>67.3</v>
      </c>
      <c r="AB20" s="111">
        <v>68.7</v>
      </c>
      <c r="AC20" s="111">
        <v>74.099999999999994</v>
      </c>
      <c r="AD20" s="111">
        <v>44</v>
      </c>
      <c r="AE20" s="111">
        <v>42.8</v>
      </c>
      <c r="AF20" s="111">
        <v>34</v>
      </c>
      <c r="AG20" s="12" t="s">
        <v>66</v>
      </c>
      <c r="AI20" s="244"/>
    </row>
    <row r="21" spans="1:35" ht="24" x14ac:dyDescent="0.25">
      <c r="A21" s="16" t="s">
        <v>32</v>
      </c>
      <c r="B21" s="111">
        <v>2.2000000000000002</v>
      </c>
      <c r="C21" s="111">
        <v>12</v>
      </c>
      <c r="D21" s="111">
        <v>17.8</v>
      </c>
      <c r="E21" s="111">
        <v>6.3000000000000007</v>
      </c>
      <c r="F21" s="111">
        <v>4.5</v>
      </c>
      <c r="G21" s="111">
        <v>5.3999999999999995</v>
      </c>
      <c r="H21" s="111">
        <v>7.3</v>
      </c>
      <c r="I21" s="111">
        <v>3.9000000000000004</v>
      </c>
      <c r="J21" s="111">
        <v>2.7</v>
      </c>
      <c r="K21" s="111">
        <v>3.4000000000000004</v>
      </c>
      <c r="L21" s="111">
        <v>8.5569541856164513</v>
      </c>
      <c r="M21" s="111">
        <v>10.788637980310224</v>
      </c>
      <c r="N21" s="111">
        <v>4.8913347761720338</v>
      </c>
      <c r="O21" s="111">
        <v>8.154086361554878</v>
      </c>
      <c r="P21" s="111">
        <v>8.7077720633279778</v>
      </c>
      <c r="Q21" s="111">
        <v>11.1656203960185</v>
      </c>
      <c r="R21" s="111">
        <v>11.204267889498221</v>
      </c>
      <c r="S21" s="111">
        <v>13.446174708285035</v>
      </c>
      <c r="T21" s="4">
        <v>19.289930427614994</v>
      </c>
      <c r="U21" s="4">
        <v>45.1</v>
      </c>
      <c r="V21" s="111">
        <v>44.900000000000006</v>
      </c>
      <c r="W21" s="111">
        <v>27.4</v>
      </c>
      <c r="X21" s="111">
        <v>24.6</v>
      </c>
      <c r="Y21" s="111">
        <v>46.9</v>
      </c>
      <c r="Z21" s="111">
        <v>41.039188177250615</v>
      </c>
      <c r="AA21" s="111">
        <v>73.8</v>
      </c>
      <c r="AB21" s="111">
        <v>59.4</v>
      </c>
      <c r="AC21" s="111">
        <v>57.1</v>
      </c>
      <c r="AD21" s="111">
        <v>93.6</v>
      </c>
      <c r="AE21" s="111">
        <v>52.699999999999996</v>
      </c>
      <c r="AF21" s="111">
        <v>20.3</v>
      </c>
      <c r="AG21" s="12" t="s">
        <v>67</v>
      </c>
      <c r="AI21" s="244"/>
    </row>
    <row r="22" spans="1:35" ht="20.25" x14ac:dyDescent="0.25">
      <c r="A22" s="16" t="s">
        <v>9</v>
      </c>
      <c r="B22" s="111">
        <v>16</v>
      </c>
      <c r="C22" s="111">
        <v>19.3</v>
      </c>
      <c r="D22" s="111">
        <v>20.6</v>
      </c>
      <c r="E22" s="111">
        <v>23.4</v>
      </c>
      <c r="F22" s="111">
        <v>25.8</v>
      </c>
      <c r="G22" s="111">
        <v>22.5</v>
      </c>
      <c r="H22" s="111">
        <v>21.8</v>
      </c>
      <c r="I22" s="111">
        <v>33.4</v>
      </c>
      <c r="J22" s="111">
        <v>29</v>
      </c>
      <c r="K22" s="111">
        <v>45.5</v>
      </c>
      <c r="L22" s="111">
        <v>44.939355605347913</v>
      </c>
      <c r="M22" s="111">
        <v>49.88654203721557</v>
      </c>
      <c r="N22" s="111">
        <v>40.238837507595761</v>
      </c>
      <c r="O22" s="111">
        <v>56.026974074597938</v>
      </c>
      <c r="P22" s="111">
        <v>68.735171611476545</v>
      </c>
      <c r="Q22" s="111">
        <v>79.040257081978837</v>
      </c>
      <c r="R22" s="111">
        <v>81.488788873662116</v>
      </c>
      <c r="S22" s="111">
        <v>77.921005203068063</v>
      </c>
      <c r="T22" s="4">
        <v>90.652922319612841</v>
      </c>
      <c r="U22" s="4">
        <v>113.39999999999999</v>
      </c>
      <c r="V22" s="111">
        <v>112.9</v>
      </c>
      <c r="W22" s="111">
        <v>98.4</v>
      </c>
      <c r="X22" s="111">
        <v>115.30000000000001</v>
      </c>
      <c r="Y22" s="111">
        <v>141.30000000000001</v>
      </c>
      <c r="Z22" s="111">
        <v>152.25170860249929</v>
      </c>
      <c r="AA22" s="111">
        <v>158.19999999999999</v>
      </c>
      <c r="AB22" s="111">
        <v>149.69999999999999</v>
      </c>
      <c r="AC22" s="111">
        <v>177</v>
      </c>
      <c r="AD22" s="111">
        <v>240.8</v>
      </c>
      <c r="AE22" s="111">
        <v>253.7</v>
      </c>
      <c r="AF22" s="111">
        <v>241.8</v>
      </c>
      <c r="AG22" s="12" t="s">
        <v>10</v>
      </c>
      <c r="AI22" s="244"/>
    </row>
    <row r="23" spans="1:35" ht="24" x14ac:dyDescent="0.25">
      <c r="A23" s="16" t="s">
        <v>33</v>
      </c>
      <c r="B23" s="111">
        <v>52</v>
      </c>
      <c r="C23" s="111">
        <v>54.699999999999996</v>
      </c>
      <c r="D23" s="111">
        <v>64.2</v>
      </c>
      <c r="E23" s="111">
        <v>69</v>
      </c>
      <c r="F23" s="111">
        <v>65.099999999999994</v>
      </c>
      <c r="G23" s="111">
        <v>69.900000000000006</v>
      </c>
      <c r="H23" s="111">
        <v>74</v>
      </c>
      <c r="I23" s="111">
        <v>72.800000000000011</v>
      </c>
      <c r="J23" s="111">
        <v>68.599999999999994</v>
      </c>
      <c r="K23" s="111">
        <v>78.099999999999994</v>
      </c>
      <c r="L23" s="111">
        <v>78.371046660062078</v>
      </c>
      <c r="M23" s="111">
        <v>93.153671581719379</v>
      </c>
      <c r="N23" s="111">
        <v>75.680993035688473</v>
      </c>
      <c r="O23" s="111">
        <v>92.098012836993377</v>
      </c>
      <c r="P23" s="111">
        <v>103.06287979618978</v>
      </c>
      <c r="Q23" s="111">
        <v>113.95212346634909</v>
      </c>
      <c r="R23" s="111">
        <v>164.1493900496794</v>
      </c>
      <c r="S23" s="111">
        <v>177.1427131795015</v>
      </c>
      <c r="T23" s="4">
        <v>215.94905025362505</v>
      </c>
      <c r="U23" s="4">
        <v>353.8</v>
      </c>
      <c r="V23" s="111">
        <v>354.4</v>
      </c>
      <c r="W23" s="111">
        <v>405.9</v>
      </c>
      <c r="X23" s="111">
        <v>378.5</v>
      </c>
      <c r="Y23" s="111">
        <v>449.8</v>
      </c>
      <c r="Z23" s="111">
        <v>314.41890541191742</v>
      </c>
      <c r="AA23" s="111">
        <v>331.9</v>
      </c>
      <c r="AB23" s="4">
        <v>379.9</v>
      </c>
      <c r="AC23" s="4">
        <v>431.59999999999997</v>
      </c>
      <c r="AD23" s="4">
        <v>374</v>
      </c>
      <c r="AE23" s="4">
        <v>431.70000000000005</v>
      </c>
      <c r="AF23" s="4">
        <v>528.29999999999995</v>
      </c>
      <c r="AG23" s="12" t="s">
        <v>11</v>
      </c>
      <c r="AI23" s="244"/>
    </row>
    <row r="24" spans="1:35" ht="20.25" x14ac:dyDescent="0.25">
      <c r="A24" s="16" t="s">
        <v>34</v>
      </c>
      <c r="B24" s="111">
        <v>0.7</v>
      </c>
      <c r="C24" s="111">
        <v>1.8</v>
      </c>
      <c r="D24" s="111">
        <v>2.1999999999999997</v>
      </c>
      <c r="E24" s="111">
        <v>3.9</v>
      </c>
      <c r="F24" s="111">
        <v>5.4</v>
      </c>
      <c r="G24" s="111">
        <v>5.3999999999999995</v>
      </c>
      <c r="H24" s="111">
        <v>3.7</v>
      </c>
      <c r="I24" s="111">
        <v>3.3000000000000003</v>
      </c>
      <c r="J24" s="111">
        <v>2</v>
      </c>
      <c r="K24" s="111">
        <v>5.0999999999999996</v>
      </c>
      <c r="L24" s="111">
        <v>5.1051794499475545</v>
      </c>
      <c r="M24" s="111">
        <v>6.4900498369994484</v>
      </c>
      <c r="N24" s="111">
        <v>8.3234256591274889</v>
      </c>
      <c r="O24" s="111">
        <v>11.882001721462654</v>
      </c>
      <c r="P24" s="111">
        <v>13.260164277868723</v>
      </c>
      <c r="Q24" s="111">
        <v>11.814458415257587</v>
      </c>
      <c r="R24" s="111">
        <v>13.11949903778711</v>
      </c>
      <c r="S24" s="111">
        <v>22.20979672896441</v>
      </c>
      <c r="T24" s="4">
        <v>17.978316452221069</v>
      </c>
      <c r="U24" s="4">
        <v>18</v>
      </c>
      <c r="V24" s="111">
        <v>23.2</v>
      </c>
      <c r="W24" s="111">
        <v>23.7</v>
      </c>
      <c r="X24" s="111">
        <v>29</v>
      </c>
      <c r="Y24" s="111">
        <v>30.7</v>
      </c>
      <c r="Z24" s="111">
        <v>42.888182168828124</v>
      </c>
      <c r="AA24" s="111">
        <v>49.3</v>
      </c>
      <c r="AB24" s="111">
        <v>51.5</v>
      </c>
      <c r="AC24" s="111">
        <v>59.099999999999994</v>
      </c>
      <c r="AD24" s="111">
        <v>51.599999999999994</v>
      </c>
      <c r="AE24" s="111">
        <v>28.5</v>
      </c>
      <c r="AF24" s="111">
        <v>18.8</v>
      </c>
      <c r="AG24" s="12" t="s">
        <v>25</v>
      </c>
      <c r="AI24" s="244"/>
    </row>
    <row r="25" spans="1:35" ht="20.25" x14ac:dyDescent="0.25">
      <c r="A25" s="16" t="s">
        <v>35</v>
      </c>
      <c r="B25" s="111">
        <v>9.6</v>
      </c>
      <c r="C25" s="111">
        <v>19</v>
      </c>
      <c r="D25" s="111">
        <v>14.100000000000001</v>
      </c>
      <c r="E25" s="111">
        <v>15.1</v>
      </c>
      <c r="F25" s="111">
        <v>27.2</v>
      </c>
      <c r="G25" s="111">
        <v>31.9</v>
      </c>
      <c r="H25" s="111">
        <v>36.799999999999997</v>
      </c>
      <c r="I25" s="111">
        <v>36.799999999999997</v>
      </c>
      <c r="J25" s="111">
        <v>28.700000000000003</v>
      </c>
      <c r="K25" s="111">
        <v>49.099999999999994</v>
      </c>
      <c r="L25" s="111">
        <v>30.600527977663905</v>
      </c>
      <c r="M25" s="111">
        <v>53.779973855150175</v>
      </c>
      <c r="N25" s="111">
        <v>50.822775283166919</v>
      </c>
      <c r="O25" s="111">
        <v>48.020341836273289</v>
      </c>
      <c r="P25" s="111">
        <v>52.716082053124453</v>
      </c>
      <c r="Q25" s="111">
        <v>42.348363531179224</v>
      </c>
      <c r="R25" s="111">
        <v>43.5</v>
      </c>
      <c r="S25" s="111">
        <v>62.503979934486139</v>
      </c>
      <c r="T25" s="4">
        <v>81.307146882737698</v>
      </c>
      <c r="U25" s="4">
        <v>91.1</v>
      </c>
      <c r="V25" s="111">
        <v>114.8</v>
      </c>
      <c r="W25" s="111">
        <v>88.8</v>
      </c>
      <c r="X25" s="111">
        <v>143.19999999999999</v>
      </c>
      <c r="Y25" s="111">
        <v>82.7</v>
      </c>
      <c r="Z25" s="111">
        <v>89.610175891053402</v>
      </c>
      <c r="AA25" s="111">
        <v>113.7</v>
      </c>
      <c r="AB25" s="111">
        <v>118.5</v>
      </c>
      <c r="AC25" s="111">
        <v>142.30000000000001</v>
      </c>
      <c r="AD25" s="111">
        <v>135.1</v>
      </c>
      <c r="AE25" s="111">
        <v>114.3</v>
      </c>
      <c r="AF25" s="111">
        <v>74.400000000000006</v>
      </c>
      <c r="AG25" s="12" t="s">
        <v>68</v>
      </c>
      <c r="AI25" s="244"/>
    </row>
    <row r="26" spans="1:35" ht="24" x14ac:dyDescent="0.25">
      <c r="A26" s="15" t="s">
        <v>71</v>
      </c>
      <c r="B26" s="110">
        <v>175.2</v>
      </c>
      <c r="C26" s="110">
        <v>202.89999999999998</v>
      </c>
      <c r="D26" s="110">
        <v>276.5</v>
      </c>
      <c r="E26" s="110">
        <v>316.2</v>
      </c>
      <c r="F26" s="110">
        <v>321.7</v>
      </c>
      <c r="G26" s="110">
        <v>376.8</v>
      </c>
      <c r="H26" s="110">
        <v>478.9</v>
      </c>
      <c r="I26" s="110">
        <v>444.7</v>
      </c>
      <c r="J26" s="110">
        <v>383.70000000000005</v>
      </c>
      <c r="K26" s="110">
        <v>410.1</v>
      </c>
      <c r="L26" s="110">
        <v>551.5</v>
      </c>
      <c r="M26" s="110">
        <v>711.8</v>
      </c>
      <c r="N26" s="110">
        <v>517.59999999999991</v>
      </c>
      <c r="O26" s="110">
        <v>591.1</v>
      </c>
      <c r="P26" s="110">
        <v>887.5</v>
      </c>
      <c r="Q26" s="110">
        <v>1419.6</v>
      </c>
      <c r="R26" s="110">
        <v>1281.5999999999999</v>
      </c>
      <c r="S26" s="110">
        <v>1513.2</v>
      </c>
      <c r="T26" s="7">
        <v>1550.3</v>
      </c>
      <c r="U26" s="7">
        <v>1549.2000000000003</v>
      </c>
      <c r="V26" s="110">
        <v>1599.1</v>
      </c>
      <c r="W26" s="110">
        <v>1733.6</v>
      </c>
      <c r="X26" s="110">
        <v>1821.6</v>
      </c>
      <c r="Y26" s="110">
        <v>2033.6999999999998</v>
      </c>
      <c r="Z26" s="110">
        <v>1875.4214485379935</v>
      </c>
      <c r="AA26" s="110">
        <v>2089.1</v>
      </c>
      <c r="AB26" s="110">
        <v>2437.4</v>
      </c>
      <c r="AC26" s="110">
        <v>2483.6000000000004</v>
      </c>
      <c r="AD26" s="110">
        <v>2536.4</v>
      </c>
      <c r="AE26" s="110">
        <v>2500.1999999999998</v>
      </c>
      <c r="AF26" s="110">
        <v>1735.8999999999999</v>
      </c>
      <c r="AG26" s="11" t="s">
        <v>12</v>
      </c>
      <c r="AI26" s="244"/>
    </row>
    <row r="27" spans="1:35" ht="24" x14ac:dyDescent="0.25">
      <c r="A27" s="15" t="s">
        <v>76</v>
      </c>
      <c r="B27" s="110">
        <v>0</v>
      </c>
      <c r="C27" s="110">
        <v>0</v>
      </c>
      <c r="D27" s="110">
        <v>0</v>
      </c>
      <c r="E27" s="110">
        <v>0</v>
      </c>
      <c r="F27" s="110">
        <v>0</v>
      </c>
      <c r="G27" s="110">
        <v>0</v>
      </c>
      <c r="H27" s="110">
        <v>0</v>
      </c>
      <c r="I27" s="110">
        <v>0</v>
      </c>
      <c r="J27" s="110">
        <v>0</v>
      </c>
      <c r="K27" s="110">
        <v>0</v>
      </c>
      <c r="L27" s="110">
        <v>0</v>
      </c>
      <c r="M27" s="110">
        <v>0</v>
      </c>
      <c r="N27" s="110">
        <v>0</v>
      </c>
      <c r="O27" s="110">
        <v>0</v>
      </c>
      <c r="P27" s="110">
        <v>0</v>
      </c>
      <c r="Q27" s="110">
        <v>0</v>
      </c>
      <c r="R27" s="110">
        <v>0</v>
      </c>
      <c r="S27" s="110">
        <v>0</v>
      </c>
      <c r="T27" s="7">
        <v>0</v>
      </c>
      <c r="U27" s="7">
        <v>0</v>
      </c>
      <c r="V27" s="110">
        <v>0</v>
      </c>
      <c r="W27" s="110">
        <v>0</v>
      </c>
      <c r="X27" s="110">
        <v>0</v>
      </c>
      <c r="Y27" s="110">
        <v>0</v>
      </c>
      <c r="Z27" s="110">
        <v>0</v>
      </c>
      <c r="AA27" s="110">
        <v>0</v>
      </c>
      <c r="AB27" s="7">
        <v>0</v>
      </c>
      <c r="AC27" s="7">
        <v>0</v>
      </c>
      <c r="AD27" s="7">
        <v>0</v>
      </c>
      <c r="AE27" s="7">
        <v>0</v>
      </c>
      <c r="AF27" s="7">
        <v>0</v>
      </c>
      <c r="AG27" s="11" t="s">
        <v>13</v>
      </c>
      <c r="AI27" s="244"/>
    </row>
    <row r="28" spans="1:35" ht="20.25" x14ac:dyDescent="0.25">
      <c r="A28" s="16" t="s">
        <v>14</v>
      </c>
      <c r="B28" s="111">
        <v>0</v>
      </c>
      <c r="C28" s="111">
        <v>0</v>
      </c>
      <c r="D28" s="111">
        <v>0</v>
      </c>
      <c r="E28" s="111">
        <v>0</v>
      </c>
      <c r="F28" s="111">
        <v>0</v>
      </c>
      <c r="G28" s="111">
        <v>0</v>
      </c>
      <c r="H28" s="111">
        <v>0</v>
      </c>
      <c r="I28" s="111">
        <v>0</v>
      </c>
      <c r="J28" s="111">
        <v>0</v>
      </c>
      <c r="K28" s="111">
        <v>0</v>
      </c>
      <c r="L28" s="111">
        <v>0</v>
      </c>
      <c r="M28" s="111">
        <v>0</v>
      </c>
      <c r="N28" s="111">
        <v>0</v>
      </c>
      <c r="O28" s="111">
        <v>0</v>
      </c>
      <c r="P28" s="111">
        <v>0</v>
      </c>
      <c r="Q28" s="111">
        <v>0</v>
      </c>
      <c r="R28" s="111">
        <v>0</v>
      </c>
      <c r="S28" s="111">
        <v>0</v>
      </c>
      <c r="T28" s="4">
        <v>0</v>
      </c>
      <c r="U28" s="4">
        <v>0</v>
      </c>
      <c r="V28" s="111">
        <v>0</v>
      </c>
      <c r="W28" s="111">
        <v>0</v>
      </c>
      <c r="X28" s="111">
        <v>0</v>
      </c>
      <c r="Y28" s="111">
        <v>0</v>
      </c>
      <c r="Z28" s="111">
        <v>0</v>
      </c>
      <c r="AA28" s="111">
        <v>0</v>
      </c>
      <c r="AB28" s="111">
        <v>0</v>
      </c>
      <c r="AC28" s="111">
        <v>0</v>
      </c>
      <c r="AD28" s="111">
        <v>0</v>
      </c>
      <c r="AE28" s="111">
        <v>0</v>
      </c>
      <c r="AF28" s="111">
        <v>0</v>
      </c>
      <c r="AG28" s="12" t="s">
        <v>15</v>
      </c>
      <c r="AI28" s="244"/>
    </row>
    <row r="29" spans="1:35" ht="20.25" x14ac:dyDescent="0.25">
      <c r="A29" s="16" t="s">
        <v>16</v>
      </c>
      <c r="B29" s="111">
        <v>0</v>
      </c>
      <c r="C29" s="111">
        <v>0</v>
      </c>
      <c r="D29" s="111">
        <v>0</v>
      </c>
      <c r="E29" s="111">
        <v>0</v>
      </c>
      <c r="F29" s="111">
        <v>0</v>
      </c>
      <c r="G29" s="111">
        <v>0</v>
      </c>
      <c r="H29" s="111">
        <v>0</v>
      </c>
      <c r="I29" s="111">
        <v>0</v>
      </c>
      <c r="J29" s="111">
        <v>0</v>
      </c>
      <c r="K29" s="111">
        <v>0</v>
      </c>
      <c r="L29" s="111">
        <v>0</v>
      </c>
      <c r="M29" s="111">
        <v>0</v>
      </c>
      <c r="N29" s="111">
        <v>0</v>
      </c>
      <c r="O29" s="111">
        <v>0</v>
      </c>
      <c r="P29" s="111">
        <v>0</v>
      </c>
      <c r="Q29" s="111">
        <v>0</v>
      </c>
      <c r="R29" s="111">
        <v>0</v>
      </c>
      <c r="S29" s="111">
        <v>0</v>
      </c>
      <c r="T29" s="4">
        <v>0</v>
      </c>
      <c r="U29" s="4">
        <v>0</v>
      </c>
      <c r="V29" s="111">
        <v>0</v>
      </c>
      <c r="W29" s="111">
        <v>0</v>
      </c>
      <c r="X29" s="111">
        <v>0</v>
      </c>
      <c r="Y29" s="111">
        <v>0</v>
      </c>
      <c r="Z29" s="111">
        <v>0</v>
      </c>
      <c r="AA29" s="111">
        <v>0</v>
      </c>
      <c r="AB29" s="111">
        <v>0</v>
      </c>
      <c r="AC29" s="111">
        <v>0</v>
      </c>
      <c r="AD29" s="111">
        <v>0</v>
      </c>
      <c r="AE29" s="111">
        <v>0</v>
      </c>
      <c r="AF29" s="111">
        <v>0</v>
      </c>
      <c r="AG29" s="13" t="s">
        <v>17</v>
      </c>
      <c r="AI29" s="244"/>
    </row>
    <row r="30" spans="1:35" ht="20.25" x14ac:dyDescent="0.25">
      <c r="A30" s="17" t="s">
        <v>132</v>
      </c>
      <c r="B30" s="112">
        <v>1895</v>
      </c>
      <c r="C30" s="112">
        <v>2230.5</v>
      </c>
      <c r="D30" s="112">
        <v>2282.5</v>
      </c>
      <c r="E30" s="112">
        <v>2536.3000000000002</v>
      </c>
      <c r="F30" s="112">
        <v>2827.5</v>
      </c>
      <c r="G30" s="112">
        <v>3035.9</v>
      </c>
      <c r="H30" s="112">
        <v>3463.9</v>
      </c>
      <c r="I30" s="112">
        <v>3003.7999999999997</v>
      </c>
      <c r="J30" s="112">
        <v>2642.6</v>
      </c>
      <c r="K30" s="112">
        <v>2935.5</v>
      </c>
      <c r="L30" s="112">
        <v>3137.3052581935631</v>
      </c>
      <c r="M30" s="112">
        <v>3441.7285070988755</v>
      </c>
      <c r="N30" s="112">
        <v>3372.1925447984586</v>
      </c>
      <c r="O30" s="112">
        <v>3666.8673353391828</v>
      </c>
      <c r="P30" s="112">
        <v>4164.9796556838946</v>
      </c>
      <c r="Q30" s="112">
        <v>4973.988007396757</v>
      </c>
      <c r="R30" s="112">
        <v>5457.5534240502129</v>
      </c>
      <c r="S30" s="112">
        <v>6141.022803569268</v>
      </c>
      <c r="T30" s="9">
        <v>6879.2290358354039</v>
      </c>
      <c r="U30" s="9">
        <v>8323.1309620208176</v>
      </c>
      <c r="V30" s="112">
        <v>8537.1074649782313</v>
      </c>
      <c r="W30" s="112">
        <v>9380.9693920345999</v>
      </c>
      <c r="X30" s="112">
        <v>9914.651233663215</v>
      </c>
      <c r="Y30" s="112">
        <v>11279.772999999999</v>
      </c>
      <c r="Z30" s="112">
        <v>9982.3825379913033</v>
      </c>
      <c r="AA30" s="112">
        <v>10831.999999999998</v>
      </c>
      <c r="AB30" s="112">
        <v>10059.400000000001</v>
      </c>
      <c r="AC30" s="112">
        <v>10445.9</v>
      </c>
      <c r="AD30" s="112">
        <v>10447.5</v>
      </c>
      <c r="AE30" s="112">
        <v>9375.0000000000018</v>
      </c>
      <c r="AF30" s="112">
        <v>7850.7</v>
      </c>
      <c r="AG30" s="14" t="s">
        <v>133</v>
      </c>
      <c r="AI30" s="244"/>
    </row>
    <row r="31" spans="1:35" ht="20.25" x14ac:dyDescent="0.25">
      <c r="A31" s="93"/>
      <c r="B31" s="44"/>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94"/>
    </row>
    <row r="32" spans="1:35" s="95" customFormat="1" ht="12" x14ac:dyDescent="0.2">
      <c r="A32" s="303" t="s">
        <v>135</v>
      </c>
      <c r="B32" s="303"/>
      <c r="C32" s="303"/>
      <c r="D32" s="303"/>
      <c r="E32" s="303"/>
      <c r="F32" s="303"/>
      <c r="G32" s="303"/>
      <c r="H32" s="303"/>
      <c r="I32" s="303"/>
      <c r="J32" s="303"/>
      <c r="K32" s="303"/>
      <c r="L32" s="304" t="s">
        <v>134</v>
      </c>
      <c r="M32" s="304"/>
      <c r="N32" s="304"/>
      <c r="O32" s="304"/>
      <c r="P32" s="304"/>
      <c r="Q32" s="304"/>
      <c r="R32" s="304"/>
      <c r="S32" s="304"/>
      <c r="T32" s="304"/>
      <c r="U32" s="304"/>
      <c r="V32" s="304"/>
      <c r="W32" s="304"/>
      <c r="X32" s="304"/>
      <c r="Y32" s="304"/>
      <c r="Z32" s="304"/>
      <c r="AA32" s="304"/>
      <c r="AB32" s="304"/>
      <c r="AC32" s="304"/>
      <c r="AD32" s="304"/>
      <c r="AE32" s="304"/>
      <c r="AF32" s="304"/>
      <c r="AG32" s="304"/>
    </row>
    <row r="33" spans="1:33" s="95" customFormat="1" ht="12" x14ac:dyDescent="0.2">
      <c r="A33" s="303" t="s">
        <v>202</v>
      </c>
      <c r="B33" s="303"/>
      <c r="C33" s="303"/>
      <c r="D33" s="303"/>
      <c r="E33" s="303"/>
      <c r="F33" s="303"/>
      <c r="G33" s="303"/>
      <c r="H33" s="303"/>
      <c r="I33" s="303"/>
      <c r="J33" s="303"/>
      <c r="K33" s="303"/>
      <c r="L33" s="304" t="s">
        <v>199</v>
      </c>
      <c r="M33" s="304"/>
      <c r="N33" s="304"/>
      <c r="O33" s="304"/>
      <c r="P33" s="304"/>
      <c r="Q33" s="304"/>
      <c r="R33" s="304"/>
      <c r="S33" s="304"/>
      <c r="T33" s="304"/>
      <c r="U33" s="304"/>
      <c r="V33" s="304"/>
      <c r="W33" s="304"/>
      <c r="X33" s="304"/>
      <c r="Y33" s="304"/>
      <c r="Z33" s="304"/>
      <c r="AA33" s="304"/>
      <c r="AB33" s="304"/>
      <c r="AC33" s="304"/>
      <c r="AD33" s="304"/>
      <c r="AE33" s="304"/>
      <c r="AF33" s="304"/>
      <c r="AG33" s="304"/>
    </row>
    <row r="34" spans="1:33" x14ac:dyDescent="0.25">
      <c r="A34" s="132" t="s">
        <v>140</v>
      </c>
      <c r="B34" s="132"/>
      <c r="C34" s="132"/>
      <c r="D34" s="132"/>
      <c r="E34" s="132"/>
      <c r="F34" s="132"/>
      <c r="G34" s="132"/>
      <c r="H34" s="132"/>
      <c r="I34" s="132"/>
      <c r="J34" s="132"/>
      <c r="K34" s="132"/>
      <c r="L34" s="133"/>
      <c r="M34" s="130"/>
      <c r="N34" s="130"/>
      <c r="O34" s="130"/>
      <c r="P34" s="130"/>
      <c r="Q34" s="130"/>
      <c r="R34" s="130"/>
      <c r="S34" s="130"/>
      <c r="T34" s="130"/>
      <c r="U34" s="130"/>
      <c r="V34" s="130"/>
      <c r="W34" s="130"/>
      <c r="X34" s="130"/>
      <c r="Y34" s="130"/>
      <c r="Z34" s="130"/>
      <c r="AA34" s="130"/>
      <c r="AB34" s="130"/>
      <c r="AC34" s="130"/>
      <c r="AD34" s="130"/>
      <c r="AE34" s="130"/>
      <c r="AF34" s="130"/>
      <c r="AG34" s="127" t="s">
        <v>194</v>
      </c>
    </row>
    <row r="35" spans="1:33" ht="25.5" customHeight="1" x14ac:dyDescent="0.25">
      <c r="A35" s="128" t="s">
        <v>138</v>
      </c>
      <c r="B35" s="305" t="s">
        <v>139</v>
      </c>
      <c r="C35" s="305"/>
      <c r="D35" s="305"/>
      <c r="E35" s="305"/>
      <c r="F35" s="305"/>
      <c r="G35" s="305"/>
      <c r="H35" s="305"/>
      <c r="I35" s="305"/>
      <c r="J35" s="305"/>
      <c r="K35" s="305"/>
      <c r="L35" s="305"/>
      <c r="M35" s="305"/>
      <c r="N35" s="305"/>
      <c r="O35" s="305"/>
      <c r="P35" s="306" t="s">
        <v>166</v>
      </c>
      <c r="Q35" s="306"/>
      <c r="R35" s="306"/>
      <c r="S35" s="306"/>
      <c r="T35" s="306"/>
      <c r="U35" s="306"/>
      <c r="V35" s="306"/>
      <c r="W35" s="306"/>
      <c r="X35" s="306"/>
      <c r="Y35" s="306"/>
      <c r="Z35" s="306"/>
      <c r="AA35" s="306"/>
      <c r="AB35" s="306"/>
      <c r="AC35" s="182"/>
      <c r="AD35" s="230"/>
      <c r="AE35" s="249"/>
      <c r="AF35" s="270"/>
      <c r="AG35" s="145" t="s">
        <v>165</v>
      </c>
    </row>
  </sheetData>
  <mergeCells count="10">
    <mergeCell ref="A1:G1"/>
    <mergeCell ref="V1:AG1"/>
    <mergeCell ref="B35:O35"/>
    <mergeCell ref="P35:AB35"/>
    <mergeCell ref="B2:U2"/>
    <mergeCell ref="B3:U3"/>
    <mergeCell ref="A32:K32"/>
    <mergeCell ref="L32:AG32"/>
    <mergeCell ref="A33:K33"/>
    <mergeCell ref="L33:AG33"/>
  </mergeCells>
  <pageMargins left="0.7" right="0.7" top="0.75" bottom="0.75" header="0.3" footer="0.3"/>
  <pageSetup paperSize="9" scale="3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8"/>
  <sheetViews>
    <sheetView topLeftCell="V13" zoomScale="90" zoomScaleNormal="90" zoomScaleSheetLayoutView="70" workbookViewId="0">
      <selection activeCell="M25" sqref="M25"/>
    </sheetView>
  </sheetViews>
  <sheetFormatPr defaultRowHeight="15" x14ac:dyDescent="0.25"/>
  <cols>
    <col min="1" max="1" width="29.85546875" customWidth="1"/>
    <col min="2" max="17" width="9.140625" customWidth="1"/>
    <col min="18" max="18" width="8.85546875" bestFit="1" customWidth="1"/>
    <col min="19" max="26" width="10" bestFit="1" customWidth="1"/>
    <col min="27" max="27" width="10" customWidth="1"/>
    <col min="28" max="32" width="12.42578125" customWidth="1"/>
    <col min="33" max="33" width="30.7109375" customWidth="1"/>
  </cols>
  <sheetData>
    <row r="1" spans="1:35" x14ac:dyDescent="0.25">
      <c r="A1" s="297"/>
      <c r="B1" s="297"/>
      <c r="C1" s="297"/>
      <c r="D1" s="297"/>
      <c r="E1" s="297"/>
      <c r="F1" s="297"/>
      <c r="G1" s="297"/>
      <c r="H1" s="147"/>
      <c r="I1" s="147"/>
      <c r="J1" s="147"/>
      <c r="K1" s="147"/>
      <c r="L1" s="147"/>
      <c r="M1" s="147"/>
      <c r="N1" s="147"/>
      <c r="O1" s="147"/>
      <c r="P1" s="147"/>
      <c r="Q1" s="147"/>
      <c r="R1" s="147"/>
      <c r="S1" s="147"/>
      <c r="T1" s="147"/>
      <c r="U1" s="147"/>
      <c r="V1" s="298"/>
      <c r="W1" s="298"/>
      <c r="X1" s="298"/>
      <c r="Y1" s="298"/>
      <c r="Z1" s="298"/>
      <c r="AA1" s="298"/>
      <c r="AB1" s="298"/>
      <c r="AC1" s="298"/>
      <c r="AD1" s="298"/>
      <c r="AE1" s="298"/>
      <c r="AF1" s="298"/>
      <c r="AG1" s="298"/>
    </row>
    <row r="2" spans="1:35" ht="29.25" customHeight="1" x14ac:dyDescent="0.25">
      <c r="B2" s="301" t="s">
        <v>203</v>
      </c>
      <c r="C2" s="301"/>
      <c r="D2" s="301"/>
      <c r="E2" s="301"/>
      <c r="F2" s="301"/>
      <c r="G2" s="301"/>
      <c r="H2" s="301"/>
      <c r="I2" s="301"/>
      <c r="J2" s="301"/>
      <c r="K2" s="301"/>
      <c r="L2" s="301"/>
      <c r="M2" s="301"/>
      <c r="N2" s="301"/>
      <c r="O2" s="301"/>
      <c r="P2" s="301"/>
      <c r="Q2" s="301"/>
      <c r="R2" s="301"/>
      <c r="S2" s="301"/>
      <c r="T2" s="301"/>
      <c r="U2" s="301"/>
      <c r="V2" s="77"/>
      <c r="W2" s="114"/>
      <c r="X2" s="114"/>
      <c r="Y2" s="90"/>
      <c r="Z2" s="96"/>
      <c r="AA2" s="150"/>
      <c r="AB2" s="120"/>
      <c r="AC2" s="180"/>
      <c r="AD2" s="228"/>
      <c r="AE2" s="247"/>
      <c r="AF2" s="268"/>
    </row>
    <row r="3" spans="1:35" ht="29.25" customHeight="1" x14ac:dyDescent="0.25">
      <c r="A3" s="3"/>
      <c r="B3" s="302" t="s">
        <v>204</v>
      </c>
      <c r="C3" s="302"/>
      <c r="D3" s="302"/>
      <c r="E3" s="302"/>
      <c r="F3" s="302"/>
      <c r="G3" s="302"/>
      <c r="H3" s="302"/>
      <c r="I3" s="302"/>
      <c r="J3" s="302"/>
      <c r="K3" s="302"/>
      <c r="L3" s="302"/>
      <c r="M3" s="302"/>
      <c r="N3" s="302"/>
      <c r="O3" s="302"/>
      <c r="P3" s="302"/>
      <c r="Q3" s="302"/>
      <c r="R3" s="302"/>
      <c r="S3" s="302"/>
      <c r="T3" s="302"/>
      <c r="U3" s="302"/>
      <c r="V3" s="78"/>
      <c r="W3" s="115"/>
      <c r="X3" s="115"/>
      <c r="Y3" s="91"/>
      <c r="Z3" s="97"/>
      <c r="AA3" s="151"/>
      <c r="AB3" s="121"/>
      <c r="AC3" s="181"/>
      <c r="AD3" s="229"/>
      <c r="AE3" s="248"/>
      <c r="AF3" s="269"/>
      <c r="AG3" s="3"/>
    </row>
    <row r="4" spans="1:35" ht="17.25" customHeight="1" x14ac:dyDescent="0.25">
      <c r="A4" s="18" t="s">
        <v>82</v>
      </c>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2" t="s">
        <v>20</v>
      </c>
    </row>
    <row r="5" spans="1:35" ht="27.75" customHeight="1" x14ac:dyDescent="0.25">
      <c r="A5" s="1" t="s">
        <v>0</v>
      </c>
      <c r="B5" s="30">
        <v>1994</v>
      </c>
      <c r="C5" s="30">
        <v>1995</v>
      </c>
      <c r="D5" s="30">
        <v>1996</v>
      </c>
      <c r="E5" s="30">
        <v>1997</v>
      </c>
      <c r="F5" s="30">
        <v>1998</v>
      </c>
      <c r="G5" s="30">
        <v>1999</v>
      </c>
      <c r="H5" s="30">
        <v>2000</v>
      </c>
      <c r="I5" s="30">
        <v>2001</v>
      </c>
      <c r="J5" s="30">
        <v>2002</v>
      </c>
      <c r="K5" s="30">
        <v>2003</v>
      </c>
      <c r="L5" s="30">
        <v>2004</v>
      </c>
      <c r="M5" s="30">
        <v>2005</v>
      </c>
      <c r="N5" s="30">
        <v>2006</v>
      </c>
      <c r="O5" s="30">
        <v>2007</v>
      </c>
      <c r="P5" s="30">
        <v>2008</v>
      </c>
      <c r="Q5" s="30">
        <v>2009</v>
      </c>
      <c r="R5" s="30">
        <v>2010</v>
      </c>
      <c r="S5" s="30">
        <v>2011</v>
      </c>
      <c r="T5" s="30">
        <v>2012</v>
      </c>
      <c r="U5" s="30">
        <v>2013</v>
      </c>
      <c r="V5" s="30">
        <v>2014</v>
      </c>
      <c r="W5" s="30">
        <v>2015</v>
      </c>
      <c r="X5" s="30">
        <v>2016</v>
      </c>
      <c r="Y5" s="30">
        <v>2017</v>
      </c>
      <c r="Z5" s="30">
        <v>2018</v>
      </c>
      <c r="AA5" s="30">
        <v>2019</v>
      </c>
      <c r="AB5" s="30">
        <v>2020</v>
      </c>
      <c r="AC5" s="30">
        <v>2021</v>
      </c>
      <c r="AD5" s="30">
        <v>2022</v>
      </c>
      <c r="AE5" s="30">
        <v>2023</v>
      </c>
      <c r="AF5" s="30">
        <v>2024</v>
      </c>
      <c r="AG5" s="36" t="s">
        <v>1</v>
      </c>
    </row>
    <row r="6" spans="1:35" s="6" customFormat="1" ht="27.75" customHeight="1" x14ac:dyDescent="0.25">
      <c r="A6" s="1" t="s">
        <v>73</v>
      </c>
      <c r="B6" s="7">
        <v>377.1</v>
      </c>
      <c r="C6" s="7">
        <v>388</v>
      </c>
      <c r="D6" s="7">
        <v>443.80000000000007</v>
      </c>
      <c r="E6" s="7">
        <v>429.29999999999995</v>
      </c>
      <c r="F6" s="7">
        <v>476.5</v>
      </c>
      <c r="G6" s="7">
        <v>454.9</v>
      </c>
      <c r="H6" s="7">
        <v>417.6</v>
      </c>
      <c r="I6" s="7">
        <v>339.2</v>
      </c>
      <c r="J6" s="7">
        <v>285.60000000000002</v>
      </c>
      <c r="K6" s="7">
        <v>276.99999999999994</v>
      </c>
      <c r="L6" s="7">
        <v>512.79999999999995</v>
      </c>
      <c r="M6" s="7">
        <v>460.79999999999995</v>
      </c>
      <c r="N6" s="7">
        <v>609</v>
      </c>
      <c r="O6" s="7">
        <v>519.1</v>
      </c>
      <c r="P6" s="7">
        <v>740.4</v>
      </c>
      <c r="Q6" s="7">
        <v>810.3</v>
      </c>
      <c r="R6" s="7">
        <v>871.6</v>
      </c>
      <c r="S6" s="7">
        <v>933.2</v>
      </c>
      <c r="T6" s="7">
        <v>989.6</v>
      </c>
      <c r="U6" s="7">
        <v>1027</v>
      </c>
      <c r="V6" s="7">
        <v>1096.0999999999999</v>
      </c>
      <c r="W6" s="7">
        <v>1035.2</v>
      </c>
      <c r="X6" s="7">
        <v>1171.4000000000001</v>
      </c>
      <c r="Y6" s="7">
        <v>1135.5</v>
      </c>
      <c r="Z6" s="7">
        <v>1197.9000000000001</v>
      </c>
      <c r="AA6" s="7">
        <v>1208.6000000000001</v>
      </c>
      <c r="AB6" s="7">
        <v>1103</v>
      </c>
      <c r="AC6" s="7">
        <v>1143.8999999999999</v>
      </c>
      <c r="AD6" s="7">
        <v>1101.0999999999999</v>
      </c>
      <c r="AE6" s="7">
        <v>908.7</v>
      </c>
      <c r="AF6" s="7">
        <v>884.2</v>
      </c>
      <c r="AG6" s="11" t="s">
        <v>21</v>
      </c>
      <c r="AI6" s="244">
        <f>AD6-'[2]B1 PL'!B6</f>
        <v>0</v>
      </c>
    </row>
    <row r="7" spans="1:35" s="6" customFormat="1" ht="27.75" customHeight="1" x14ac:dyDescent="0.25">
      <c r="A7" s="15" t="s">
        <v>74</v>
      </c>
      <c r="B7" s="7">
        <v>626.6</v>
      </c>
      <c r="C7" s="7">
        <v>673.9</v>
      </c>
      <c r="D7" s="7">
        <v>584.5</v>
      </c>
      <c r="E7" s="7">
        <v>583.20000000000005</v>
      </c>
      <c r="F7" s="7">
        <v>629.29999999999995</v>
      </c>
      <c r="G7" s="7">
        <v>590.09999999999991</v>
      </c>
      <c r="H7" s="7">
        <v>613.5</v>
      </c>
      <c r="I7" s="7">
        <v>634.90000000000009</v>
      </c>
      <c r="J7" s="7">
        <v>521.70000000000016</v>
      </c>
      <c r="K7" s="7">
        <v>695.30000000000007</v>
      </c>
      <c r="L7" s="7">
        <v>683.1</v>
      </c>
      <c r="M7" s="7">
        <v>802.69999999999993</v>
      </c>
      <c r="N7" s="7">
        <v>668.5</v>
      </c>
      <c r="O7" s="7">
        <v>775.8</v>
      </c>
      <c r="P7" s="7">
        <v>1046</v>
      </c>
      <c r="Q7" s="7">
        <v>1154.6999999999998</v>
      </c>
      <c r="R7" s="7">
        <v>1442.2</v>
      </c>
      <c r="S7" s="7">
        <v>1593.8</v>
      </c>
      <c r="T7" s="7">
        <v>1864.7</v>
      </c>
      <c r="U7" s="7">
        <v>1876.4999999999998</v>
      </c>
      <c r="V7" s="7">
        <v>1788.6999999999998</v>
      </c>
      <c r="W7" s="7">
        <v>1629.7000000000003</v>
      </c>
      <c r="X7" s="7">
        <v>1873.3999999999999</v>
      </c>
      <c r="Y7" s="7">
        <v>2239.6999999999998</v>
      </c>
      <c r="Z7" s="7">
        <v>2151.3000000000002</v>
      </c>
      <c r="AA7" s="7">
        <v>2203.6000000000013</v>
      </c>
      <c r="AB7" s="7">
        <v>1947.5999999999997</v>
      </c>
      <c r="AC7" s="7">
        <v>2315.0000000000009</v>
      </c>
      <c r="AD7" s="7">
        <v>2457.6000000000004</v>
      </c>
      <c r="AE7" s="7">
        <v>2325.9000000000005</v>
      </c>
      <c r="AF7" s="7">
        <v>1983.9999999999995</v>
      </c>
      <c r="AG7" s="11" t="s">
        <v>2</v>
      </c>
      <c r="AI7" s="244">
        <f>AD7-'[2]B1 PL'!B7</f>
        <v>0</v>
      </c>
    </row>
    <row r="8" spans="1:35" s="10" customFormat="1" ht="27.75" customHeight="1" x14ac:dyDescent="0.25">
      <c r="A8" s="16" t="s">
        <v>75</v>
      </c>
      <c r="B8" s="4">
        <v>21</v>
      </c>
      <c r="C8" s="4">
        <v>22.099999999999998</v>
      </c>
      <c r="D8" s="4">
        <v>21.9</v>
      </c>
      <c r="E8" s="4">
        <v>24.299999999999997</v>
      </c>
      <c r="F8" s="4">
        <v>27.9</v>
      </c>
      <c r="G8" s="4">
        <v>32.799999999999997</v>
      </c>
      <c r="H8" s="4">
        <v>36.300000000000004</v>
      </c>
      <c r="I8" s="4">
        <v>23.4</v>
      </c>
      <c r="J8" s="4">
        <v>20.499999999999996</v>
      </c>
      <c r="K8" s="4">
        <v>17.599999999999998</v>
      </c>
      <c r="L8" s="4">
        <v>19.7</v>
      </c>
      <c r="M8" s="4">
        <v>19.7</v>
      </c>
      <c r="N8" s="4">
        <v>18.600000000000001</v>
      </c>
      <c r="O8" s="4">
        <v>14.3</v>
      </c>
      <c r="P8" s="4">
        <v>39.799999999999997</v>
      </c>
      <c r="Q8" s="4">
        <v>48.8</v>
      </c>
      <c r="R8" s="4">
        <v>33.200000000000003</v>
      </c>
      <c r="S8" s="4">
        <v>69.599999999999994</v>
      </c>
      <c r="T8" s="4">
        <v>33.900000000000006</v>
      </c>
      <c r="U8" s="4">
        <v>66</v>
      </c>
      <c r="V8" s="4">
        <v>40.6</v>
      </c>
      <c r="W8" s="4">
        <v>48.7</v>
      </c>
      <c r="X8" s="4">
        <v>45.6</v>
      </c>
      <c r="Y8" s="4">
        <v>45.8</v>
      </c>
      <c r="Z8" s="4">
        <v>64.599999999999994</v>
      </c>
      <c r="AA8" s="4">
        <v>66.599999999999994</v>
      </c>
      <c r="AB8" s="4">
        <v>49.099999999999994</v>
      </c>
      <c r="AC8" s="4">
        <v>55.1</v>
      </c>
      <c r="AD8" s="4">
        <v>51.59999999999998</v>
      </c>
      <c r="AE8" s="4">
        <v>68.2</v>
      </c>
      <c r="AF8" s="4">
        <v>67</v>
      </c>
      <c r="AG8" s="12" t="s">
        <v>3</v>
      </c>
      <c r="AI8" s="244">
        <f>AD8-'[2]B1 PL'!B8</f>
        <v>0</v>
      </c>
    </row>
    <row r="9" spans="1:35" s="10" customFormat="1" ht="27.75" customHeight="1" x14ac:dyDescent="0.25">
      <c r="A9" s="16" t="s">
        <v>4</v>
      </c>
      <c r="B9" s="4">
        <v>535.79999999999995</v>
      </c>
      <c r="C9" s="4">
        <v>573.29999999999995</v>
      </c>
      <c r="D9" s="4">
        <v>483.69999999999993</v>
      </c>
      <c r="E9" s="4">
        <v>463.30000000000007</v>
      </c>
      <c r="F9" s="4">
        <v>496.7</v>
      </c>
      <c r="G9" s="4">
        <v>452.1</v>
      </c>
      <c r="H9" s="4">
        <v>450.29999999999995</v>
      </c>
      <c r="I9" s="4">
        <v>439.30000000000007</v>
      </c>
      <c r="J9" s="4">
        <v>321.49999999999994</v>
      </c>
      <c r="K9" s="4">
        <v>499.30000000000007</v>
      </c>
      <c r="L9" s="4">
        <v>455.79999999999995</v>
      </c>
      <c r="M9" s="4">
        <v>579.79999999999995</v>
      </c>
      <c r="N9" s="4">
        <v>455.4</v>
      </c>
      <c r="O9" s="4">
        <v>580.19999999999993</v>
      </c>
      <c r="P9" s="4">
        <v>798.30000000000007</v>
      </c>
      <c r="Q9" s="4">
        <v>871.3</v>
      </c>
      <c r="R9" s="4">
        <v>1184</v>
      </c>
      <c r="S9" s="4">
        <v>1283</v>
      </c>
      <c r="T9" s="4">
        <v>1600.6</v>
      </c>
      <c r="U9" s="4">
        <v>1608.1999999999998</v>
      </c>
      <c r="V9" s="4">
        <v>1504</v>
      </c>
      <c r="W9" s="4">
        <v>1302.4000000000001</v>
      </c>
      <c r="X9" s="4">
        <v>1544.6</v>
      </c>
      <c r="Y9" s="4">
        <v>1879.8</v>
      </c>
      <c r="Z9" s="4">
        <v>1879.5</v>
      </c>
      <c r="AA9" s="4">
        <v>1924.9000000000005</v>
      </c>
      <c r="AB9" s="4">
        <v>1715.7999999999997</v>
      </c>
      <c r="AC9" s="4">
        <v>2027.0000000000005</v>
      </c>
      <c r="AD9" s="4">
        <v>2145.7000000000003</v>
      </c>
      <c r="AE9" s="4">
        <v>2050.5999999999995</v>
      </c>
      <c r="AF9" s="4">
        <v>1812.8000000000004</v>
      </c>
      <c r="AG9" s="12" t="s">
        <v>22</v>
      </c>
      <c r="AI9" s="244">
        <f>AD9-'[2]B1 PL'!B9</f>
        <v>0</v>
      </c>
    </row>
    <row r="10" spans="1:35" s="6" customFormat="1" ht="27.75" customHeight="1" x14ac:dyDescent="0.25">
      <c r="A10" s="16" t="s">
        <v>70</v>
      </c>
      <c r="B10" s="4">
        <v>34.6</v>
      </c>
      <c r="C10" s="4">
        <v>41.599999999999994</v>
      </c>
      <c r="D10" s="4">
        <v>40.099999999999994</v>
      </c>
      <c r="E10" s="4">
        <v>61.9</v>
      </c>
      <c r="F10" s="4">
        <v>66.8</v>
      </c>
      <c r="G10" s="4">
        <v>64.600000000000009</v>
      </c>
      <c r="H10" s="4">
        <v>90.300000000000011</v>
      </c>
      <c r="I10" s="4">
        <v>118.60000000000002</v>
      </c>
      <c r="J10" s="4">
        <v>128.60000000000002</v>
      </c>
      <c r="K10" s="4">
        <v>130.6</v>
      </c>
      <c r="L10" s="4">
        <v>157.9</v>
      </c>
      <c r="M10" s="4">
        <v>150.9</v>
      </c>
      <c r="N10" s="4">
        <v>126.3</v>
      </c>
      <c r="O10" s="4">
        <v>117.7</v>
      </c>
      <c r="P10" s="4">
        <v>141.29999999999998</v>
      </c>
      <c r="Q10" s="4">
        <v>150.6</v>
      </c>
      <c r="R10" s="4">
        <v>160.19999999999999</v>
      </c>
      <c r="S10" s="4">
        <v>169</v>
      </c>
      <c r="T10" s="4">
        <v>140.80000000000001</v>
      </c>
      <c r="U10" s="4">
        <v>107.69999999999999</v>
      </c>
      <c r="V10" s="4">
        <v>125.5</v>
      </c>
      <c r="W10" s="4">
        <v>158.19999999999999</v>
      </c>
      <c r="X10" s="4">
        <v>157.89999999999998</v>
      </c>
      <c r="Y10" s="4">
        <v>182.7</v>
      </c>
      <c r="Z10" s="4">
        <v>154.9</v>
      </c>
      <c r="AA10" s="4">
        <v>157.9</v>
      </c>
      <c r="AB10" s="4">
        <v>134.39999999999998</v>
      </c>
      <c r="AC10" s="4">
        <v>169.70000000000002</v>
      </c>
      <c r="AD10" s="4">
        <v>196.70000000000002</v>
      </c>
      <c r="AE10" s="4">
        <v>145.20000000000005</v>
      </c>
      <c r="AF10" s="4">
        <v>64.200000000000045</v>
      </c>
      <c r="AG10" s="12" t="s">
        <v>62</v>
      </c>
      <c r="AI10" s="244">
        <f>AD10-'[2]B1 PL'!B10</f>
        <v>0</v>
      </c>
    </row>
    <row r="11" spans="1:35" s="6" customFormat="1" ht="37.5" customHeight="1" x14ac:dyDescent="0.25">
      <c r="A11" s="16" t="s">
        <v>26</v>
      </c>
      <c r="B11" s="4">
        <v>35.199999999999996</v>
      </c>
      <c r="C11" s="4">
        <v>36.9</v>
      </c>
      <c r="D11" s="4">
        <v>38.799999999999997</v>
      </c>
      <c r="E11" s="4">
        <v>33.700000000000003</v>
      </c>
      <c r="F11" s="4">
        <v>37.9</v>
      </c>
      <c r="G11" s="4">
        <v>40.6</v>
      </c>
      <c r="H11" s="4">
        <v>36.599999999999994</v>
      </c>
      <c r="I11" s="4">
        <v>53.599999999999994</v>
      </c>
      <c r="J11" s="4">
        <v>51.099999999999994</v>
      </c>
      <c r="K11" s="4">
        <v>47.8</v>
      </c>
      <c r="L11" s="4">
        <v>49.7</v>
      </c>
      <c r="M11" s="4">
        <v>52.3</v>
      </c>
      <c r="N11" s="4">
        <v>68.2</v>
      </c>
      <c r="O11" s="4">
        <v>63.6</v>
      </c>
      <c r="P11" s="4">
        <v>66.599999999999994</v>
      </c>
      <c r="Q11" s="4">
        <v>84</v>
      </c>
      <c r="R11" s="4">
        <v>64.8</v>
      </c>
      <c r="S11" s="4">
        <v>72.2</v>
      </c>
      <c r="T11" s="4">
        <v>89.4</v>
      </c>
      <c r="U11" s="4">
        <v>94.6</v>
      </c>
      <c r="V11" s="4">
        <v>118.6</v>
      </c>
      <c r="W11" s="4">
        <v>120.39999999999999</v>
      </c>
      <c r="X11" s="4">
        <v>125.30000000000001</v>
      </c>
      <c r="Y11" s="4">
        <v>131.4</v>
      </c>
      <c r="Z11" s="4">
        <v>52.300000000000004</v>
      </c>
      <c r="AA11" s="4">
        <v>54.2</v>
      </c>
      <c r="AB11" s="4">
        <v>48.3</v>
      </c>
      <c r="AC11" s="4">
        <v>63.199999999999996</v>
      </c>
      <c r="AD11" s="4">
        <v>63.599999999999994</v>
      </c>
      <c r="AE11" s="4">
        <v>61.900000000000006</v>
      </c>
      <c r="AF11" s="4">
        <v>40</v>
      </c>
      <c r="AG11" s="12" t="s">
        <v>69</v>
      </c>
      <c r="AI11" s="244">
        <f>AD11-'[2]B1 PL'!B11</f>
        <v>0</v>
      </c>
    </row>
    <row r="12" spans="1:35" s="10" customFormat="1" ht="27.75" customHeight="1" x14ac:dyDescent="0.25">
      <c r="A12" s="15" t="s">
        <v>5</v>
      </c>
      <c r="B12" s="7">
        <v>315.89999999999998</v>
      </c>
      <c r="C12" s="7">
        <v>295.29999999999995</v>
      </c>
      <c r="D12" s="7">
        <v>322.10000000000002</v>
      </c>
      <c r="E12" s="7">
        <v>290.2</v>
      </c>
      <c r="F12" s="7">
        <v>305.49999999999994</v>
      </c>
      <c r="G12" s="7">
        <v>466.80000000000007</v>
      </c>
      <c r="H12" s="7">
        <v>313.60000000000002</v>
      </c>
      <c r="I12" s="7">
        <v>326.89999999999998</v>
      </c>
      <c r="J12" s="7">
        <v>191.90000000000003</v>
      </c>
      <c r="K12" s="7">
        <v>224.89999999999998</v>
      </c>
      <c r="L12" s="7">
        <v>237</v>
      </c>
      <c r="M12" s="7">
        <v>272.89999999999998</v>
      </c>
      <c r="N12" s="7">
        <v>313.2</v>
      </c>
      <c r="O12" s="7">
        <v>245.9</v>
      </c>
      <c r="P12" s="7">
        <v>221.39999999999998</v>
      </c>
      <c r="Q12" s="7">
        <v>265</v>
      </c>
      <c r="R12" s="7">
        <v>361.1</v>
      </c>
      <c r="S12" s="7">
        <v>524.20000000000005</v>
      </c>
      <c r="T12" s="7">
        <v>605.79999999999995</v>
      </c>
      <c r="U12" s="7">
        <v>631.79999999999995</v>
      </c>
      <c r="V12" s="7">
        <v>725.5</v>
      </c>
      <c r="W12" s="7">
        <v>665.3</v>
      </c>
      <c r="X12" s="7">
        <v>786</v>
      </c>
      <c r="Y12" s="7">
        <v>862</v>
      </c>
      <c r="Z12" s="7">
        <v>987.5</v>
      </c>
      <c r="AA12" s="7">
        <v>954.6</v>
      </c>
      <c r="AB12" s="7">
        <v>697.2</v>
      </c>
      <c r="AC12" s="7">
        <v>887.6</v>
      </c>
      <c r="AD12" s="7">
        <v>875.8</v>
      </c>
      <c r="AE12" s="7">
        <v>781.10000000000014</v>
      </c>
      <c r="AF12" s="7">
        <v>619.09999999999991</v>
      </c>
      <c r="AG12" s="11" t="s">
        <v>6</v>
      </c>
      <c r="AI12" s="244">
        <f>AD12-'[2]B1 PL'!B12</f>
        <v>0</v>
      </c>
    </row>
    <row r="13" spans="1:35" s="10" customFormat="1" ht="27.75" customHeight="1" x14ac:dyDescent="0.25">
      <c r="A13" s="15" t="s">
        <v>72</v>
      </c>
      <c r="B13" s="7">
        <v>403.70000000000005</v>
      </c>
      <c r="C13" s="7">
        <v>401.2</v>
      </c>
      <c r="D13" s="7">
        <v>370.4</v>
      </c>
      <c r="E13" s="7">
        <v>453.8</v>
      </c>
      <c r="F13" s="7">
        <v>458.40000000000003</v>
      </c>
      <c r="G13" s="7">
        <v>448.59999999999997</v>
      </c>
      <c r="H13" s="7">
        <v>491.29999999999995</v>
      </c>
      <c r="I13" s="7">
        <v>404.3</v>
      </c>
      <c r="J13" s="7">
        <v>428.79999999999995</v>
      </c>
      <c r="K13" s="7">
        <v>462.5</v>
      </c>
      <c r="L13" s="7">
        <v>465.9</v>
      </c>
      <c r="M13" s="7">
        <v>515.4</v>
      </c>
      <c r="N13" s="7">
        <v>540.09999999999991</v>
      </c>
      <c r="O13" s="7">
        <v>729.6</v>
      </c>
      <c r="P13" s="7">
        <v>924.30000000000007</v>
      </c>
      <c r="Q13" s="7">
        <v>1247.3</v>
      </c>
      <c r="R13" s="7">
        <v>1600.6999999999998</v>
      </c>
      <c r="S13" s="7">
        <v>2103</v>
      </c>
      <c r="T13" s="7">
        <v>2286.5</v>
      </c>
      <c r="U13" s="7">
        <v>2423.8000000000002</v>
      </c>
      <c r="V13" s="7">
        <v>2705.6</v>
      </c>
      <c r="W13" s="7">
        <v>2760</v>
      </c>
      <c r="X13" s="7">
        <v>2999</v>
      </c>
      <c r="Y13" s="7">
        <v>3265.8</v>
      </c>
      <c r="Z13" s="7">
        <v>3616.3999999999996</v>
      </c>
      <c r="AA13" s="7">
        <v>3948.9</v>
      </c>
      <c r="AB13" s="32">
        <v>3009.9</v>
      </c>
      <c r="AC13" s="32">
        <v>3450.7</v>
      </c>
      <c r="AD13" s="32">
        <v>3607.7</v>
      </c>
      <c r="AE13" s="47">
        <v>3662.2</v>
      </c>
      <c r="AF13" s="47">
        <v>2848.8</v>
      </c>
      <c r="AG13" s="80" t="s">
        <v>83</v>
      </c>
      <c r="AI13" s="244">
        <f>AD13-'[2]B1 PL'!B13</f>
        <v>0</v>
      </c>
    </row>
    <row r="14" spans="1:35" s="6" customFormat="1" ht="27.75" customHeight="1" x14ac:dyDescent="0.25">
      <c r="A14" s="15" t="s">
        <v>77</v>
      </c>
      <c r="B14" s="7">
        <v>96.2</v>
      </c>
      <c r="C14" s="7">
        <v>101.6</v>
      </c>
      <c r="D14" s="7">
        <v>100.4</v>
      </c>
      <c r="E14" s="7">
        <v>126.9</v>
      </c>
      <c r="F14" s="7">
        <v>122.50000000000001</v>
      </c>
      <c r="G14" s="7">
        <v>109.79999999999998</v>
      </c>
      <c r="H14" s="7">
        <v>103.1</v>
      </c>
      <c r="I14" s="7">
        <v>117.39999999999999</v>
      </c>
      <c r="J14" s="7">
        <v>138.80000000000001</v>
      </c>
      <c r="K14" s="7">
        <v>132.1</v>
      </c>
      <c r="L14" s="7">
        <v>130.9</v>
      </c>
      <c r="M14" s="7">
        <v>157.80000000000001</v>
      </c>
      <c r="N14" s="7">
        <v>104.8</v>
      </c>
      <c r="O14" s="7">
        <v>106.60000000000001</v>
      </c>
      <c r="P14" s="7">
        <v>127</v>
      </c>
      <c r="Q14" s="7">
        <v>146.79999999999998</v>
      </c>
      <c r="R14" s="7">
        <v>154.9</v>
      </c>
      <c r="S14" s="7">
        <v>178.6</v>
      </c>
      <c r="T14" s="7">
        <v>213.6</v>
      </c>
      <c r="U14" s="7">
        <v>239</v>
      </c>
      <c r="V14" s="7">
        <v>249.2</v>
      </c>
      <c r="W14" s="7">
        <v>257.40000000000003</v>
      </c>
      <c r="X14" s="7">
        <v>276.8</v>
      </c>
      <c r="Y14" s="7">
        <v>297.3</v>
      </c>
      <c r="Z14" s="7">
        <v>294.5</v>
      </c>
      <c r="AA14" s="7">
        <v>289</v>
      </c>
      <c r="AB14" s="7">
        <v>226.90000000000003</v>
      </c>
      <c r="AC14" s="7">
        <v>266.09999999999997</v>
      </c>
      <c r="AD14" s="7">
        <v>283.3</v>
      </c>
      <c r="AE14" s="7">
        <v>179.8</v>
      </c>
      <c r="AF14" s="7">
        <v>117</v>
      </c>
      <c r="AG14" s="11" t="s">
        <v>23</v>
      </c>
      <c r="AH14" s="10"/>
      <c r="AI14" s="244">
        <f>AD14-'[2]B1 PL'!B14</f>
        <v>0</v>
      </c>
    </row>
    <row r="15" spans="1:35" s="10" customFormat="1" ht="27.75" customHeight="1" x14ac:dyDescent="0.25">
      <c r="A15" s="15" t="s">
        <v>27</v>
      </c>
      <c r="B15" s="7">
        <v>28.200000000000003</v>
      </c>
      <c r="C15" s="7">
        <v>61.4</v>
      </c>
      <c r="D15" s="7">
        <v>79.8</v>
      </c>
      <c r="E15" s="7">
        <v>101.50000000000001</v>
      </c>
      <c r="F15" s="7">
        <v>124.39999999999999</v>
      </c>
      <c r="G15" s="7">
        <v>149</v>
      </c>
      <c r="H15" s="7">
        <v>179.29999999999998</v>
      </c>
      <c r="I15" s="7">
        <v>153.30000000000001</v>
      </c>
      <c r="J15" s="7">
        <v>137</v>
      </c>
      <c r="K15" s="7">
        <v>155.69999999999999</v>
      </c>
      <c r="L15" s="7">
        <v>160.4</v>
      </c>
      <c r="M15" s="7">
        <v>240.60000000000002</v>
      </c>
      <c r="N15" s="7">
        <v>227.7</v>
      </c>
      <c r="O15" s="7">
        <v>323.2</v>
      </c>
      <c r="P15" s="7">
        <v>342.2</v>
      </c>
      <c r="Q15" s="7">
        <v>270.8</v>
      </c>
      <c r="R15" s="7">
        <v>307.39999999999998</v>
      </c>
      <c r="S15" s="7">
        <v>341.20000000000005</v>
      </c>
      <c r="T15" s="7">
        <v>416.8</v>
      </c>
      <c r="U15" s="7">
        <v>359</v>
      </c>
      <c r="V15" s="7">
        <v>398.3</v>
      </c>
      <c r="W15" s="7">
        <v>422.59999999999997</v>
      </c>
      <c r="X15" s="7">
        <v>542.4</v>
      </c>
      <c r="Y15" s="7">
        <v>599.30000000000007</v>
      </c>
      <c r="Z15" s="7">
        <v>677.69999999999993</v>
      </c>
      <c r="AA15" s="7">
        <v>685.5</v>
      </c>
      <c r="AB15" s="7">
        <v>690.9</v>
      </c>
      <c r="AC15" s="7">
        <v>871.59999999999991</v>
      </c>
      <c r="AD15" s="7">
        <v>913.9</v>
      </c>
      <c r="AE15" s="7">
        <v>977.59999999999991</v>
      </c>
      <c r="AF15" s="7">
        <v>828.9</v>
      </c>
      <c r="AG15" s="11" t="s">
        <v>63</v>
      </c>
      <c r="AH15" s="6"/>
      <c r="AI15" s="244">
        <f>AD15-'[2]B1 PL'!B15</f>
        <v>0</v>
      </c>
    </row>
    <row r="16" spans="1:35" s="10" customFormat="1" ht="27.75" customHeight="1" x14ac:dyDescent="0.25">
      <c r="A16" s="15" t="s">
        <v>28</v>
      </c>
      <c r="B16" s="7">
        <v>1.9</v>
      </c>
      <c r="C16" s="7">
        <v>3.1</v>
      </c>
      <c r="D16" s="7">
        <v>4.6999999999999993</v>
      </c>
      <c r="E16" s="7">
        <v>34.400000000000006</v>
      </c>
      <c r="F16" s="7">
        <v>70.400000000000006</v>
      </c>
      <c r="G16" s="7">
        <v>67.900000000000006</v>
      </c>
      <c r="H16" s="7">
        <v>101.20000000000002</v>
      </c>
      <c r="I16" s="7">
        <v>131.5</v>
      </c>
      <c r="J16" s="7">
        <v>136.09999999999997</v>
      </c>
      <c r="K16" s="7">
        <v>162.89999999999998</v>
      </c>
      <c r="L16" s="7">
        <v>183.1</v>
      </c>
      <c r="M16" s="7">
        <v>107.4</v>
      </c>
      <c r="N16" s="7">
        <v>245.8</v>
      </c>
      <c r="O16" s="7">
        <v>307.09999999999997</v>
      </c>
      <c r="P16" s="7">
        <v>506.9</v>
      </c>
      <c r="Q16" s="7">
        <v>456.09999999999997</v>
      </c>
      <c r="R16" s="7">
        <v>526.69999999999993</v>
      </c>
      <c r="S16" s="7">
        <v>593.29999999999995</v>
      </c>
      <c r="T16" s="7">
        <v>629.9</v>
      </c>
      <c r="U16" s="7">
        <v>733.5</v>
      </c>
      <c r="V16" s="7">
        <v>543</v>
      </c>
      <c r="W16" s="7">
        <v>549.79999999999995</v>
      </c>
      <c r="X16" s="7">
        <v>519.1</v>
      </c>
      <c r="Y16" s="7">
        <v>520.70000000000005</v>
      </c>
      <c r="Z16" s="7">
        <v>538.59999999999991</v>
      </c>
      <c r="AA16" s="7">
        <v>529</v>
      </c>
      <c r="AB16" s="7">
        <v>528.29999999999995</v>
      </c>
      <c r="AC16" s="7">
        <v>570.40000000000009</v>
      </c>
      <c r="AD16" s="7">
        <v>543.80000000000007</v>
      </c>
      <c r="AE16" s="7">
        <v>441.59999999999991</v>
      </c>
      <c r="AF16" s="7">
        <v>362.30000000000007</v>
      </c>
      <c r="AG16" s="11" t="s">
        <v>24</v>
      </c>
      <c r="AH16" s="6"/>
      <c r="AI16" s="244">
        <f>AD16-'[2]B1 PL'!B16</f>
        <v>0</v>
      </c>
    </row>
    <row r="17" spans="1:35" s="6" customFormat="1" ht="27.75" customHeight="1" x14ac:dyDescent="0.25">
      <c r="A17" s="15" t="s">
        <v>7</v>
      </c>
      <c r="B17" s="7">
        <v>714</v>
      </c>
      <c r="C17" s="7">
        <v>777.69999999999993</v>
      </c>
      <c r="D17" s="7">
        <v>786.7</v>
      </c>
      <c r="E17" s="7">
        <v>917.1</v>
      </c>
      <c r="F17" s="7">
        <v>981.09999999999991</v>
      </c>
      <c r="G17" s="7">
        <v>1040.1999999999998</v>
      </c>
      <c r="H17" s="7">
        <v>1064.2</v>
      </c>
      <c r="I17" s="7">
        <v>964.40000000000009</v>
      </c>
      <c r="J17" s="7">
        <v>903.09999999999991</v>
      </c>
      <c r="K17" s="7">
        <v>985.4</v>
      </c>
      <c r="L17" s="7">
        <v>1048.5000000000002</v>
      </c>
      <c r="M17" s="7">
        <v>1127.1000000000001</v>
      </c>
      <c r="N17" s="7">
        <v>1100.8999999999999</v>
      </c>
      <c r="O17" s="7">
        <v>1107.5</v>
      </c>
      <c r="P17" s="7">
        <v>1411.1000000000001</v>
      </c>
      <c r="Q17" s="7">
        <v>1507.3</v>
      </c>
      <c r="R17" s="7">
        <v>1685.9</v>
      </c>
      <c r="S17" s="7">
        <v>2012.8000000000002</v>
      </c>
      <c r="T17" s="7">
        <v>2240.7000000000003</v>
      </c>
      <c r="U17" s="7">
        <v>2610.3999999999996</v>
      </c>
      <c r="V17" s="7">
        <v>2653.8</v>
      </c>
      <c r="W17" s="7">
        <v>2681.0999999999995</v>
      </c>
      <c r="X17" s="7">
        <v>3011.3</v>
      </c>
      <c r="Y17" s="7">
        <v>2976.8</v>
      </c>
      <c r="Z17" s="7">
        <v>3251.4000000000005</v>
      </c>
      <c r="AA17" s="7">
        <v>3604.2999999999997</v>
      </c>
      <c r="AB17" s="7">
        <v>3410.4</v>
      </c>
      <c r="AC17" s="7">
        <v>3820.7</v>
      </c>
      <c r="AD17" s="7">
        <v>3890.6000000000004</v>
      </c>
      <c r="AE17" s="7">
        <v>3979.8999999999996</v>
      </c>
      <c r="AF17" s="7">
        <v>3862.8999999999996</v>
      </c>
      <c r="AG17" s="11" t="s">
        <v>8</v>
      </c>
      <c r="AH17" s="10"/>
      <c r="AI17" s="244">
        <f>AD17-'[2]B1 PL'!B17</f>
        <v>0</v>
      </c>
    </row>
    <row r="18" spans="1:35" ht="27.75" customHeight="1" x14ac:dyDescent="0.25">
      <c r="A18" s="16" t="s">
        <v>29</v>
      </c>
      <c r="B18" s="4">
        <v>36</v>
      </c>
      <c r="C18" s="4">
        <v>37.299999999999997</v>
      </c>
      <c r="D18" s="4">
        <v>34.5</v>
      </c>
      <c r="E18" s="4">
        <v>45.500000000000007</v>
      </c>
      <c r="F18" s="4">
        <v>53.8</v>
      </c>
      <c r="G18" s="4">
        <v>61.9</v>
      </c>
      <c r="H18" s="4">
        <v>41.2</v>
      </c>
      <c r="I18" s="4">
        <v>19.399999999999999</v>
      </c>
      <c r="J18" s="4">
        <v>12.5</v>
      </c>
      <c r="K18" s="4">
        <v>24.1</v>
      </c>
      <c r="L18" s="4">
        <v>28.4</v>
      </c>
      <c r="M18" s="4">
        <v>42.400000000000006</v>
      </c>
      <c r="N18" s="4">
        <v>49.699999999999996</v>
      </c>
      <c r="O18" s="4">
        <v>65.599999999999994</v>
      </c>
      <c r="P18" s="4">
        <v>79.7</v>
      </c>
      <c r="Q18" s="4">
        <v>129.80000000000001</v>
      </c>
      <c r="R18" s="4">
        <v>153.1</v>
      </c>
      <c r="S18" s="4">
        <v>83.9</v>
      </c>
      <c r="T18" s="4">
        <v>119.30000000000001</v>
      </c>
      <c r="U18" s="4">
        <v>188.89999999999998</v>
      </c>
      <c r="V18" s="4">
        <v>167.7</v>
      </c>
      <c r="W18" s="4">
        <v>175.6</v>
      </c>
      <c r="X18" s="4">
        <v>231.89999999999998</v>
      </c>
      <c r="Y18" s="4">
        <v>287.3</v>
      </c>
      <c r="Z18" s="4">
        <v>287.40000000000003</v>
      </c>
      <c r="AA18" s="4">
        <v>304.7</v>
      </c>
      <c r="AB18" s="4">
        <v>289</v>
      </c>
      <c r="AC18" s="4">
        <v>289.70000000000005</v>
      </c>
      <c r="AD18" s="4">
        <v>284.39999999999998</v>
      </c>
      <c r="AE18" s="4">
        <v>218.19999999999996</v>
      </c>
      <c r="AF18" s="4">
        <v>124.69999999999999</v>
      </c>
      <c r="AG18" s="12" t="s">
        <v>64</v>
      </c>
      <c r="AH18" s="10"/>
      <c r="AI18" s="244">
        <f>AD18-'[2]B1 PL'!B18</f>
        <v>0</v>
      </c>
    </row>
    <row r="19" spans="1:35" ht="27.75" customHeight="1" x14ac:dyDescent="0.25">
      <c r="A19" s="16" t="s">
        <v>30</v>
      </c>
      <c r="B19" s="4">
        <v>320.89999999999998</v>
      </c>
      <c r="C19" s="4">
        <v>334.4</v>
      </c>
      <c r="D19" s="4">
        <v>347.5</v>
      </c>
      <c r="E19" s="4">
        <v>383.1</v>
      </c>
      <c r="F19" s="4">
        <v>393</v>
      </c>
      <c r="G19" s="4">
        <v>422.6</v>
      </c>
      <c r="H19" s="4">
        <v>474</v>
      </c>
      <c r="I19" s="4">
        <v>421.1</v>
      </c>
      <c r="J19" s="4">
        <v>389</v>
      </c>
      <c r="K19" s="4">
        <v>398.2</v>
      </c>
      <c r="L19" s="4">
        <v>397.4</v>
      </c>
      <c r="M19" s="4">
        <v>413.7</v>
      </c>
      <c r="N19" s="4">
        <v>416</v>
      </c>
      <c r="O19" s="4">
        <v>337.8</v>
      </c>
      <c r="P19" s="4">
        <v>386.1</v>
      </c>
      <c r="Q19" s="4">
        <v>368.4</v>
      </c>
      <c r="R19" s="4">
        <v>430.6</v>
      </c>
      <c r="S19" s="4">
        <v>405.40000000000003</v>
      </c>
      <c r="T19" s="4">
        <v>457.5</v>
      </c>
      <c r="U19" s="4">
        <v>610.6</v>
      </c>
      <c r="V19" s="4">
        <v>683.8</v>
      </c>
      <c r="W19" s="4">
        <v>679.5</v>
      </c>
      <c r="X19" s="4">
        <v>722.7</v>
      </c>
      <c r="Y19" s="4">
        <v>739.2</v>
      </c>
      <c r="Z19" s="4">
        <v>752.7</v>
      </c>
      <c r="AA19" s="4">
        <v>773.3</v>
      </c>
      <c r="AB19" s="4">
        <v>744.5</v>
      </c>
      <c r="AC19" s="4">
        <v>860.40000000000009</v>
      </c>
      <c r="AD19" s="4">
        <v>858.40000000000009</v>
      </c>
      <c r="AE19" s="4">
        <v>962.1</v>
      </c>
      <c r="AF19" s="4">
        <v>734.3</v>
      </c>
      <c r="AG19" s="12" t="s">
        <v>65</v>
      </c>
      <c r="AH19" s="10"/>
      <c r="AI19" s="244">
        <f>AD19-'[2]B1 PL'!B19</f>
        <v>0</v>
      </c>
    </row>
    <row r="20" spans="1:35" ht="27.75" customHeight="1" x14ac:dyDescent="0.25">
      <c r="A20" s="16" t="s">
        <v>31</v>
      </c>
      <c r="B20" s="4">
        <v>27.4</v>
      </c>
      <c r="C20" s="4">
        <v>18.200000000000003</v>
      </c>
      <c r="D20" s="4">
        <v>36</v>
      </c>
      <c r="E20" s="4">
        <v>46.300000000000004</v>
      </c>
      <c r="F20" s="4">
        <v>48.1</v>
      </c>
      <c r="G20" s="4">
        <v>41.100000000000009</v>
      </c>
      <c r="H20" s="4">
        <v>50.8</v>
      </c>
      <c r="I20" s="4">
        <v>42.199999999999996</v>
      </c>
      <c r="J20" s="4">
        <v>33.700000000000003</v>
      </c>
      <c r="K20" s="4">
        <v>15.1</v>
      </c>
      <c r="L20" s="4">
        <v>31.1</v>
      </c>
      <c r="M20" s="4">
        <v>46.099999999999994</v>
      </c>
      <c r="N20" s="4">
        <v>49.6</v>
      </c>
      <c r="O20" s="4">
        <v>34.299999999999997</v>
      </c>
      <c r="P20" s="4">
        <v>84.7</v>
      </c>
      <c r="Q20" s="4">
        <v>66.599999999999994</v>
      </c>
      <c r="R20" s="4">
        <v>103.3</v>
      </c>
      <c r="S20" s="4">
        <v>136.6</v>
      </c>
      <c r="T20" s="4">
        <v>144.20000000000002</v>
      </c>
      <c r="U20" s="4">
        <v>235.60000000000002</v>
      </c>
      <c r="V20" s="4">
        <v>132.6</v>
      </c>
      <c r="W20" s="4">
        <v>151.39999999999998</v>
      </c>
      <c r="X20" s="4">
        <v>196.2</v>
      </c>
      <c r="Y20" s="4">
        <v>168.79999999999998</v>
      </c>
      <c r="Z20" s="4">
        <v>188.5</v>
      </c>
      <c r="AA20" s="4">
        <v>204.6</v>
      </c>
      <c r="AB20" s="4">
        <v>157.5</v>
      </c>
      <c r="AC20" s="4">
        <v>165.29999999999998</v>
      </c>
      <c r="AD20" s="4">
        <v>159.6</v>
      </c>
      <c r="AE20" s="4">
        <v>129.90000000000003</v>
      </c>
      <c r="AF20" s="4">
        <v>106.19999999999999</v>
      </c>
      <c r="AG20" s="12" t="s">
        <v>66</v>
      </c>
      <c r="AI20" s="244">
        <f>AD20-'[2]B1 PL'!B20</f>
        <v>0</v>
      </c>
    </row>
    <row r="21" spans="1:35" ht="27.75" customHeight="1" x14ac:dyDescent="0.25">
      <c r="A21" s="16" t="s">
        <v>32</v>
      </c>
      <c r="B21" s="4">
        <v>5.0999999999999996</v>
      </c>
      <c r="C21" s="4">
        <v>9.6000000000000014</v>
      </c>
      <c r="D21" s="4">
        <v>21.1</v>
      </c>
      <c r="E21" s="4">
        <v>7.7000000000000011</v>
      </c>
      <c r="F21" s="4">
        <v>12.5</v>
      </c>
      <c r="G21" s="4">
        <v>16.600000000000001</v>
      </c>
      <c r="H21" s="4">
        <v>17.600000000000001</v>
      </c>
      <c r="I21" s="4">
        <v>10.199999999999999</v>
      </c>
      <c r="J21" s="4">
        <v>6.9</v>
      </c>
      <c r="K21" s="4">
        <v>9.6999999999999993</v>
      </c>
      <c r="L21" s="4">
        <v>25.3</v>
      </c>
      <c r="M21" s="4">
        <v>20.7</v>
      </c>
      <c r="N21" s="4">
        <v>13.3</v>
      </c>
      <c r="O21" s="4">
        <v>21.7</v>
      </c>
      <c r="P21" s="4">
        <v>28.8</v>
      </c>
      <c r="Q21" s="4">
        <v>36.300000000000004</v>
      </c>
      <c r="R21" s="4">
        <v>34.9</v>
      </c>
      <c r="S21" s="4">
        <v>98.5</v>
      </c>
      <c r="T21" s="4">
        <v>74.7</v>
      </c>
      <c r="U21" s="4">
        <v>60.400000000000006</v>
      </c>
      <c r="V21" s="4">
        <v>76.7</v>
      </c>
      <c r="W21" s="4">
        <v>73.199999999999989</v>
      </c>
      <c r="X21" s="4">
        <v>71.5</v>
      </c>
      <c r="Y21" s="4">
        <v>94.2</v>
      </c>
      <c r="Z21" s="4">
        <v>114.80000000000001</v>
      </c>
      <c r="AA21" s="4">
        <v>117.4</v>
      </c>
      <c r="AB21" s="4">
        <v>103</v>
      </c>
      <c r="AC21" s="4">
        <v>108.7</v>
      </c>
      <c r="AD21" s="4">
        <v>120.60000000000001</v>
      </c>
      <c r="AE21" s="4">
        <v>100.30000000000001</v>
      </c>
      <c r="AF21" s="4">
        <v>63.300000000000011</v>
      </c>
      <c r="AG21" s="12" t="s">
        <v>67</v>
      </c>
      <c r="AI21" s="244">
        <f>AD21-'[2]B1 PL'!B21</f>
        <v>0</v>
      </c>
    </row>
    <row r="22" spans="1:35" ht="27.75" customHeight="1" x14ac:dyDescent="0.25">
      <c r="A22" s="16" t="s">
        <v>9</v>
      </c>
      <c r="B22" s="4">
        <v>170.1</v>
      </c>
      <c r="C22" s="4">
        <v>195.2</v>
      </c>
      <c r="D22" s="4">
        <v>198.79999999999998</v>
      </c>
      <c r="E22" s="4">
        <v>251.5</v>
      </c>
      <c r="F22" s="4">
        <v>259</v>
      </c>
      <c r="G22" s="4">
        <v>262.10000000000002</v>
      </c>
      <c r="H22" s="4">
        <v>264.2</v>
      </c>
      <c r="I22" s="4">
        <v>260</v>
      </c>
      <c r="J22" s="4">
        <v>255.5</v>
      </c>
      <c r="K22" s="4">
        <v>310.5</v>
      </c>
      <c r="L22" s="4">
        <v>335.70000000000005</v>
      </c>
      <c r="M22" s="4">
        <v>355.5</v>
      </c>
      <c r="N22" s="4">
        <v>351.9</v>
      </c>
      <c r="O22" s="4">
        <v>363.6</v>
      </c>
      <c r="P22" s="4">
        <v>471.79999999999995</v>
      </c>
      <c r="Q22" s="4">
        <v>523.4</v>
      </c>
      <c r="R22" s="4">
        <v>547.9</v>
      </c>
      <c r="S22" s="4">
        <v>711</v>
      </c>
      <c r="T22" s="4">
        <v>821.7</v>
      </c>
      <c r="U22" s="4">
        <v>853.8</v>
      </c>
      <c r="V22" s="4">
        <v>994.2</v>
      </c>
      <c r="W22" s="4">
        <v>983</v>
      </c>
      <c r="X22" s="4">
        <v>1052.7</v>
      </c>
      <c r="Y22" s="4">
        <v>977.69999999999993</v>
      </c>
      <c r="Z22" s="4">
        <v>966.2</v>
      </c>
      <c r="AA22" s="4">
        <v>1133.4000000000001</v>
      </c>
      <c r="AB22" s="4">
        <v>1045.5</v>
      </c>
      <c r="AC22" s="4">
        <v>1132.8000000000002</v>
      </c>
      <c r="AD22" s="4">
        <v>1134.3</v>
      </c>
      <c r="AE22" s="4">
        <v>1125.3</v>
      </c>
      <c r="AF22" s="4">
        <v>1264.0000000000002</v>
      </c>
      <c r="AG22" s="12" t="s">
        <v>10</v>
      </c>
      <c r="AI22" s="244">
        <f>AD22-'[2]B1 PL'!B22</f>
        <v>0</v>
      </c>
    </row>
    <row r="23" spans="1:35" ht="27.75" customHeight="1" x14ac:dyDescent="0.25">
      <c r="A23" s="16" t="s">
        <v>33</v>
      </c>
      <c r="B23" s="4">
        <v>91</v>
      </c>
      <c r="C23" s="4">
        <v>112.80000000000001</v>
      </c>
      <c r="D23" s="4">
        <v>115.5</v>
      </c>
      <c r="E23" s="4">
        <v>145.20000000000002</v>
      </c>
      <c r="F23" s="4">
        <v>162</v>
      </c>
      <c r="G23" s="4">
        <v>172.9</v>
      </c>
      <c r="H23" s="4">
        <v>151.19999999999999</v>
      </c>
      <c r="I23" s="4">
        <v>155.60000000000002</v>
      </c>
      <c r="J23" s="4">
        <v>144.5</v>
      </c>
      <c r="K23" s="4">
        <v>164.2</v>
      </c>
      <c r="L23" s="4">
        <v>158.69999999999999</v>
      </c>
      <c r="M23" s="4">
        <v>150.5</v>
      </c>
      <c r="N23" s="4">
        <v>145.6</v>
      </c>
      <c r="O23" s="4">
        <v>180</v>
      </c>
      <c r="P23" s="4">
        <v>222.89999999999998</v>
      </c>
      <c r="Q23" s="4">
        <v>243.2</v>
      </c>
      <c r="R23" s="4">
        <v>238.70000000000002</v>
      </c>
      <c r="S23" s="4">
        <v>354.5</v>
      </c>
      <c r="T23" s="4">
        <v>362</v>
      </c>
      <c r="U23" s="4">
        <v>430.2</v>
      </c>
      <c r="V23" s="4">
        <v>381.4</v>
      </c>
      <c r="W23" s="4">
        <v>383.70000000000005</v>
      </c>
      <c r="X23" s="4">
        <v>436.40000000000003</v>
      </c>
      <c r="Y23" s="4">
        <v>491.4</v>
      </c>
      <c r="Z23" s="4">
        <v>561.5</v>
      </c>
      <c r="AA23" s="4">
        <v>593</v>
      </c>
      <c r="AB23" s="4">
        <v>660.5</v>
      </c>
      <c r="AC23" s="4">
        <v>824.5</v>
      </c>
      <c r="AD23" s="4">
        <v>861.69999999999993</v>
      </c>
      <c r="AE23" s="4">
        <v>928.59999999999991</v>
      </c>
      <c r="AF23" s="4">
        <v>1279.8</v>
      </c>
      <c r="AG23" s="12" t="s">
        <v>11</v>
      </c>
      <c r="AI23" s="244">
        <f>AD23-'[2]B1 PL'!B23</f>
        <v>0</v>
      </c>
    </row>
    <row r="24" spans="1:35" ht="27.75" customHeight="1" x14ac:dyDescent="0.25">
      <c r="A24" s="16" t="s">
        <v>34</v>
      </c>
      <c r="B24" s="4">
        <v>1.4000000000000001</v>
      </c>
      <c r="C24" s="4">
        <v>2</v>
      </c>
      <c r="D24" s="4">
        <v>2.2000000000000002</v>
      </c>
      <c r="E24" s="4">
        <v>4.1000000000000005</v>
      </c>
      <c r="F24" s="4">
        <v>5.8</v>
      </c>
      <c r="G24" s="4">
        <v>5.3000000000000007</v>
      </c>
      <c r="H24" s="4">
        <v>5.2999999999999989</v>
      </c>
      <c r="I24" s="4">
        <v>3.9</v>
      </c>
      <c r="J24" s="4">
        <v>4.7</v>
      </c>
      <c r="K24" s="4">
        <v>3.5</v>
      </c>
      <c r="L24" s="4">
        <v>8.5</v>
      </c>
      <c r="M24" s="4">
        <v>13</v>
      </c>
      <c r="N24" s="4">
        <v>13.1</v>
      </c>
      <c r="O24" s="4">
        <v>20.400000000000002</v>
      </c>
      <c r="P24" s="4">
        <v>21.900000000000002</v>
      </c>
      <c r="Q24" s="4">
        <v>29.1</v>
      </c>
      <c r="R24" s="4">
        <v>33.9</v>
      </c>
      <c r="S24" s="4">
        <v>51.8</v>
      </c>
      <c r="T24" s="4">
        <v>53.900000000000006</v>
      </c>
      <c r="U24" s="4">
        <v>63.2</v>
      </c>
      <c r="V24" s="4">
        <v>50.1</v>
      </c>
      <c r="W24" s="4">
        <v>41.6</v>
      </c>
      <c r="X24" s="4">
        <v>62.1</v>
      </c>
      <c r="Y24" s="4">
        <v>70.3</v>
      </c>
      <c r="Z24" s="4">
        <v>95</v>
      </c>
      <c r="AA24" s="4">
        <v>100.80000000000001</v>
      </c>
      <c r="AB24" s="4">
        <v>75.599999999999994</v>
      </c>
      <c r="AC24" s="4">
        <v>80</v>
      </c>
      <c r="AD24" s="4">
        <v>107.50000000000001</v>
      </c>
      <c r="AE24" s="4">
        <v>67.099999999999994</v>
      </c>
      <c r="AF24" s="4">
        <v>39.400000000000006</v>
      </c>
      <c r="AG24" s="12" t="s">
        <v>25</v>
      </c>
      <c r="AI24" s="244">
        <f>AD24-'[2]B1 PL'!B24</f>
        <v>0</v>
      </c>
    </row>
    <row r="25" spans="1:35" ht="27.75" customHeight="1" x14ac:dyDescent="0.25">
      <c r="A25" s="16" t="s">
        <v>35</v>
      </c>
      <c r="B25" s="4">
        <v>62.099999999999994</v>
      </c>
      <c r="C25" s="4">
        <v>68.199999999999989</v>
      </c>
      <c r="D25" s="4">
        <v>31.1</v>
      </c>
      <c r="E25" s="4">
        <v>33.700000000000003</v>
      </c>
      <c r="F25" s="4">
        <v>46.9</v>
      </c>
      <c r="G25" s="4">
        <v>57.7</v>
      </c>
      <c r="H25" s="4">
        <v>59.899999999999991</v>
      </c>
      <c r="I25" s="4">
        <v>52</v>
      </c>
      <c r="J25" s="4">
        <v>56.3</v>
      </c>
      <c r="K25" s="4">
        <v>60.100000000000009</v>
      </c>
      <c r="L25" s="4">
        <v>63.400000000000006</v>
      </c>
      <c r="M25" s="4">
        <v>85.2</v>
      </c>
      <c r="N25" s="4">
        <v>61.699999999999996</v>
      </c>
      <c r="O25" s="4">
        <v>84.1</v>
      </c>
      <c r="P25" s="4">
        <v>115.2</v>
      </c>
      <c r="Q25" s="4">
        <v>110.5</v>
      </c>
      <c r="R25" s="4">
        <v>143.5</v>
      </c>
      <c r="S25" s="4">
        <v>171.10000000000002</v>
      </c>
      <c r="T25" s="4">
        <v>207.4</v>
      </c>
      <c r="U25" s="4">
        <v>167.7</v>
      </c>
      <c r="V25" s="4">
        <v>167.3</v>
      </c>
      <c r="W25" s="4">
        <v>193.1</v>
      </c>
      <c r="X25" s="4">
        <v>237.8</v>
      </c>
      <c r="Y25" s="4">
        <v>147.9</v>
      </c>
      <c r="Z25" s="4">
        <v>285.3</v>
      </c>
      <c r="AA25" s="4">
        <v>377.1</v>
      </c>
      <c r="AB25" s="4">
        <v>334.79999999999995</v>
      </c>
      <c r="AC25" s="4">
        <v>359.3</v>
      </c>
      <c r="AD25" s="4">
        <v>364.1</v>
      </c>
      <c r="AE25" s="4">
        <v>448.39999999999992</v>
      </c>
      <c r="AF25" s="4">
        <v>251.19999999999996</v>
      </c>
      <c r="AG25" s="12" t="s">
        <v>68</v>
      </c>
      <c r="AI25" s="244">
        <f>AD25-'[2]B1 PL'!B25</f>
        <v>0</v>
      </c>
    </row>
    <row r="26" spans="1:35" ht="27.75" customHeight="1" x14ac:dyDescent="0.25">
      <c r="A26" s="15" t="s">
        <v>71</v>
      </c>
      <c r="B26" s="7">
        <v>272.70000000000005</v>
      </c>
      <c r="C26" s="7">
        <v>363.7</v>
      </c>
      <c r="D26" s="7">
        <v>408.5</v>
      </c>
      <c r="E26" s="7">
        <v>419.7</v>
      </c>
      <c r="F26" s="7">
        <v>450.20000000000005</v>
      </c>
      <c r="G26" s="7">
        <v>453.69999999999993</v>
      </c>
      <c r="H26" s="7">
        <v>567.80000000000007</v>
      </c>
      <c r="I26" s="7">
        <v>624.6</v>
      </c>
      <c r="J26" s="7">
        <v>610</v>
      </c>
      <c r="K26" s="7">
        <v>586</v>
      </c>
      <c r="L26" s="7">
        <v>650.59999999999991</v>
      </c>
      <c r="M26" s="7">
        <v>787.8</v>
      </c>
      <c r="N26" s="7">
        <v>893.40000000000009</v>
      </c>
      <c r="O26" s="7">
        <v>942</v>
      </c>
      <c r="P26" s="7">
        <v>886.2</v>
      </c>
      <c r="Q26" s="7">
        <v>1044.3000000000002</v>
      </c>
      <c r="R26" s="7">
        <v>1304.8</v>
      </c>
      <c r="S26" s="7">
        <v>1501.1</v>
      </c>
      <c r="T26" s="7">
        <v>1528.6</v>
      </c>
      <c r="U26" s="7">
        <v>1840.4</v>
      </c>
      <c r="V26" s="7">
        <v>2036.1</v>
      </c>
      <c r="W26" s="7">
        <v>1940.8</v>
      </c>
      <c r="X26" s="7">
        <v>2034.8000000000002</v>
      </c>
      <c r="Y26" s="7">
        <v>1847.3000000000002</v>
      </c>
      <c r="Z26" s="7">
        <v>1377.9</v>
      </c>
      <c r="AA26" s="7">
        <v>1404.8</v>
      </c>
      <c r="AB26" s="7">
        <v>1531.3999999999999</v>
      </c>
      <c r="AC26" s="7">
        <v>1891.1999999999996</v>
      </c>
      <c r="AD26" s="7">
        <v>1931.6</v>
      </c>
      <c r="AE26" s="7">
        <v>1707.8000000000002</v>
      </c>
      <c r="AF26" s="7">
        <v>1617.2000000000005</v>
      </c>
      <c r="AG26" s="11" t="s">
        <v>12</v>
      </c>
      <c r="AI26" s="244">
        <f>AD26-'[2]B1 PL'!B26</f>
        <v>0</v>
      </c>
    </row>
    <row r="27" spans="1:35" ht="27.75" customHeight="1" x14ac:dyDescent="0.25">
      <c r="A27" s="15" t="s">
        <v>76</v>
      </c>
      <c r="B27" s="7">
        <v>5</v>
      </c>
      <c r="C27" s="7">
        <v>5.6</v>
      </c>
      <c r="D27" s="7">
        <v>5.8</v>
      </c>
      <c r="E27" s="7">
        <v>7</v>
      </c>
      <c r="F27" s="7">
        <v>7.6000000000000005</v>
      </c>
      <c r="G27" s="7">
        <v>7.6000000000000005</v>
      </c>
      <c r="H27" s="7">
        <v>7.8999999999999995</v>
      </c>
      <c r="I27" s="7">
        <v>6.3999999999999995</v>
      </c>
      <c r="J27" s="7">
        <v>6</v>
      </c>
      <c r="K27" s="7">
        <v>6.3999999999999995</v>
      </c>
      <c r="L27" s="7">
        <v>3.7</v>
      </c>
      <c r="M27" s="7">
        <v>1.8</v>
      </c>
      <c r="N27" s="7">
        <v>3</v>
      </c>
      <c r="O27" s="7">
        <v>3.4</v>
      </c>
      <c r="P27" s="7">
        <v>3.3</v>
      </c>
      <c r="Q27" s="7">
        <v>3.7</v>
      </c>
      <c r="R27" s="7">
        <v>5.7</v>
      </c>
      <c r="S27" s="7">
        <v>6</v>
      </c>
      <c r="T27" s="7">
        <v>6.2</v>
      </c>
      <c r="U27" s="7">
        <v>7.1000000000000005</v>
      </c>
      <c r="V27" s="7">
        <v>7.5</v>
      </c>
      <c r="W27" s="7">
        <v>6.9</v>
      </c>
      <c r="X27" s="7">
        <v>7.2</v>
      </c>
      <c r="Y27" s="7">
        <v>7.7</v>
      </c>
      <c r="Z27" s="7">
        <v>5.8</v>
      </c>
      <c r="AA27" s="7">
        <v>8.6999999999999993</v>
      </c>
      <c r="AB27" s="7">
        <v>6.9</v>
      </c>
      <c r="AC27" s="7">
        <v>8.3000000000000007</v>
      </c>
      <c r="AD27" s="7">
        <v>8.5</v>
      </c>
      <c r="AE27" s="7">
        <v>8.6</v>
      </c>
      <c r="AF27" s="7">
        <v>6.5</v>
      </c>
      <c r="AG27" s="11" t="s">
        <v>13</v>
      </c>
      <c r="AI27" s="244">
        <f>AD27-'[2]B1 PL'!B27</f>
        <v>0</v>
      </c>
    </row>
    <row r="28" spans="1:35" ht="27.75" customHeight="1" x14ac:dyDescent="0.25">
      <c r="A28" s="16" t="s">
        <v>14</v>
      </c>
      <c r="B28" s="4">
        <v>0</v>
      </c>
      <c r="C28" s="4">
        <v>52.2</v>
      </c>
      <c r="D28" s="4">
        <v>100.9</v>
      </c>
      <c r="E28" s="4">
        <v>170.3</v>
      </c>
      <c r="F28" s="4">
        <v>238.20000000000002</v>
      </c>
      <c r="G28" s="4">
        <v>295</v>
      </c>
      <c r="H28" s="4">
        <v>284.7</v>
      </c>
      <c r="I28" s="4">
        <v>182.8</v>
      </c>
      <c r="J28" s="4">
        <v>97.399999999999991</v>
      </c>
      <c r="K28" s="4">
        <v>187.2</v>
      </c>
      <c r="L28" s="4">
        <v>204</v>
      </c>
      <c r="M28" s="4">
        <v>277.39999999999998</v>
      </c>
      <c r="N28" s="4">
        <v>287.2</v>
      </c>
      <c r="O28" s="4">
        <v>292.8</v>
      </c>
      <c r="P28" s="4">
        <v>427.6</v>
      </c>
      <c r="Q28" s="4">
        <v>478.3</v>
      </c>
      <c r="R28" s="4">
        <v>593.1</v>
      </c>
      <c r="S28" s="4">
        <v>604.6</v>
      </c>
      <c r="T28" s="4">
        <v>596.80000000000007</v>
      </c>
      <c r="U28" s="4">
        <v>662.6</v>
      </c>
      <c r="V28" s="4">
        <v>671.2</v>
      </c>
      <c r="W28" s="4">
        <v>780.4</v>
      </c>
      <c r="X28" s="4">
        <v>862</v>
      </c>
      <c r="Y28" s="4">
        <v>1089.7</v>
      </c>
      <c r="Z28" s="4">
        <v>1205.5</v>
      </c>
      <c r="AA28" s="4">
        <v>1258</v>
      </c>
      <c r="AB28" s="4">
        <v>1271.3</v>
      </c>
      <c r="AC28" s="4">
        <v>1648.2</v>
      </c>
      <c r="AD28" s="4">
        <v>1939.6000000000001</v>
      </c>
      <c r="AE28" s="4">
        <v>1810.6</v>
      </c>
      <c r="AF28" s="4">
        <v>1333.4</v>
      </c>
      <c r="AG28" s="12" t="s">
        <v>15</v>
      </c>
      <c r="AI28" s="244">
        <f>AD28-'[2]B1 PL'!B28</f>
        <v>0</v>
      </c>
    </row>
    <row r="29" spans="1:35" ht="27.75" customHeight="1" x14ac:dyDescent="0.25">
      <c r="A29" s="16" t="s">
        <v>16</v>
      </c>
      <c r="B29" s="4">
        <v>20</v>
      </c>
      <c r="C29" s="4">
        <v>195</v>
      </c>
      <c r="D29" s="4">
        <v>266.10000000000002</v>
      </c>
      <c r="E29" s="4">
        <v>311.39999999999998</v>
      </c>
      <c r="F29" s="4">
        <v>310.7</v>
      </c>
      <c r="G29" s="4">
        <v>303.7</v>
      </c>
      <c r="H29" s="4">
        <v>313.5</v>
      </c>
      <c r="I29" s="4">
        <v>242.7</v>
      </c>
      <c r="J29" s="4">
        <v>201.5</v>
      </c>
      <c r="K29" s="4">
        <v>203.3</v>
      </c>
      <c r="L29" s="4">
        <v>323.10000000000002</v>
      </c>
      <c r="M29" s="4">
        <v>374</v>
      </c>
      <c r="N29" s="4">
        <v>354.70000000000005</v>
      </c>
      <c r="O29" s="4">
        <v>462.70000000000005</v>
      </c>
      <c r="P29" s="4">
        <v>674</v>
      </c>
      <c r="Q29" s="4">
        <v>701.09999999999991</v>
      </c>
      <c r="R29" s="4">
        <v>827.4</v>
      </c>
      <c r="S29" s="4">
        <v>794.3</v>
      </c>
      <c r="T29" s="4">
        <v>829.19999999999993</v>
      </c>
      <c r="U29" s="4">
        <v>1104.3999999999999</v>
      </c>
      <c r="V29" s="4">
        <v>1114.6999999999998</v>
      </c>
      <c r="W29" s="4">
        <v>1243.2</v>
      </c>
      <c r="X29" s="4">
        <v>1322</v>
      </c>
      <c r="Y29" s="4">
        <v>1286.2</v>
      </c>
      <c r="Z29" s="4">
        <v>972.09999999999991</v>
      </c>
      <c r="AA29" s="4">
        <v>1038.5</v>
      </c>
      <c r="AB29" s="4">
        <v>1107.9000000000001</v>
      </c>
      <c r="AC29" s="4">
        <v>1235.3</v>
      </c>
      <c r="AD29" s="4">
        <v>1612</v>
      </c>
      <c r="AE29" s="4">
        <v>1851.3</v>
      </c>
      <c r="AF29" s="4">
        <v>1552.6</v>
      </c>
      <c r="AG29" s="13" t="s">
        <v>17</v>
      </c>
      <c r="AI29" s="244">
        <f>AD29-'[2]B1 PL'!B29</f>
        <v>0</v>
      </c>
    </row>
    <row r="30" spans="1:35" ht="27.75" customHeight="1" x14ac:dyDescent="0.25">
      <c r="A30" s="17" t="s">
        <v>18</v>
      </c>
      <c r="B30" s="8">
        <v>2843.3</v>
      </c>
      <c r="C30" s="8">
        <v>3282.8</v>
      </c>
      <c r="D30" s="8">
        <v>3409.6000000000004</v>
      </c>
      <c r="E30" s="8">
        <v>3759.8</v>
      </c>
      <c r="F30" s="8">
        <v>4067.8</v>
      </c>
      <c r="G30" s="8">
        <v>4271.2</v>
      </c>
      <c r="H30" s="8">
        <v>4313.5999999999995</v>
      </c>
      <c r="I30" s="8">
        <v>4003.7000000000003</v>
      </c>
      <c r="J30" s="8">
        <v>3555.8</v>
      </c>
      <c r="K30" s="8">
        <v>3968</v>
      </c>
      <c r="L30" s="8">
        <v>4603.1000000000004</v>
      </c>
      <c r="M30" s="8">
        <v>5125.7000000000007</v>
      </c>
      <c r="N30" s="8">
        <v>5348.2999999999993</v>
      </c>
      <c r="O30" s="8">
        <v>5815.7</v>
      </c>
      <c r="P30" s="8">
        <v>7310.4</v>
      </c>
      <c r="Q30" s="8">
        <v>8085.7000000000007</v>
      </c>
      <c r="R30" s="8">
        <v>9681.5</v>
      </c>
      <c r="S30" s="8">
        <v>11186.1</v>
      </c>
      <c r="T30" s="9">
        <v>12208.4</v>
      </c>
      <c r="U30" s="9">
        <v>13515.5</v>
      </c>
      <c r="V30" s="9">
        <v>13989.699999999999</v>
      </c>
      <c r="W30" s="9">
        <v>13972.400000000001</v>
      </c>
      <c r="X30" s="9">
        <v>15405.4</v>
      </c>
      <c r="Y30" s="9">
        <v>16128</v>
      </c>
      <c r="Z30" s="9">
        <v>16276.6</v>
      </c>
      <c r="AA30" s="9">
        <v>17133.500000000004</v>
      </c>
      <c r="AB30" s="8">
        <v>15531.699999999997</v>
      </c>
      <c r="AC30" s="8">
        <v>18109</v>
      </c>
      <c r="AD30" s="8">
        <v>19165.499999999996</v>
      </c>
      <c r="AE30" s="8">
        <v>18635.099999999999</v>
      </c>
      <c r="AF30" s="8">
        <v>16016.899999999998</v>
      </c>
      <c r="AG30" s="14" t="s">
        <v>19</v>
      </c>
      <c r="AI30" s="244">
        <f>AD30-'[2]B1 PL'!B30</f>
        <v>0</v>
      </c>
    </row>
    <row r="31" spans="1:35" ht="14.25" customHeight="1" x14ac:dyDescent="0.25">
      <c r="A31" s="93"/>
      <c r="B31" s="44"/>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94"/>
    </row>
    <row r="32" spans="1:35" s="95" customFormat="1" ht="12" x14ac:dyDescent="0.2">
      <c r="A32" s="303" t="s">
        <v>135</v>
      </c>
      <c r="B32" s="303"/>
      <c r="C32" s="303"/>
      <c r="D32" s="303"/>
      <c r="E32" s="303"/>
      <c r="F32" s="303"/>
      <c r="G32" s="303"/>
      <c r="H32" s="303"/>
      <c r="I32" s="303"/>
      <c r="J32" s="303"/>
      <c r="K32" s="303"/>
      <c r="L32" s="304" t="s">
        <v>134</v>
      </c>
      <c r="M32" s="304"/>
      <c r="N32" s="304"/>
      <c r="O32" s="304"/>
      <c r="P32" s="304"/>
      <c r="Q32" s="304"/>
      <c r="R32" s="304"/>
      <c r="S32" s="304"/>
      <c r="T32" s="304"/>
      <c r="U32" s="304"/>
      <c r="V32" s="304"/>
      <c r="W32" s="304"/>
      <c r="X32" s="304"/>
      <c r="Y32" s="304"/>
      <c r="Z32" s="304"/>
      <c r="AA32" s="304"/>
      <c r="AB32" s="304"/>
      <c r="AC32" s="304"/>
      <c r="AD32" s="304"/>
      <c r="AE32" s="304"/>
      <c r="AF32" s="304"/>
      <c r="AG32" s="304"/>
    </row>
    <row r="33" spans="1:33" s="95" customFormat="1" ht="12" x14ac:dyDescent="0.2">
      <c r="A33" s="303" t="s">
        <v>202</v>
      </c>
      <c r="B33" s="303"/>
      <c r="C33" s="303"/>
      <c r="D33" s="303"/>
      <c r="E33" s="303"/>
      <c r="F33" s="303"/>
      <c r="G33" s="303"/>
      <c r="H33" s="303"/>
      <c r="I33" s="303"/>
      <c r="J33" s="303"/>
      <c r="K33" s="303"/>
      <c r="L33" s="304" t="s">
        <v>199</v>
      </c>
      <c r="M33" s="304"/>
      <c r="N33" s="304"/>
      <c r="O33" s="304"/>
      <c r="P33" s="304"/>
      <c r="Q33" s="304"/>
      <c r="R33" s="304"/>
      <c r="S33" s="304"/>
      <c r="T33" s="304"/>
      <c r="U33" s="304"/>
      <c r="V33" s="304"/>
      <c r="W33" s="304"/>
      <c r="X33" s="304"/>
      <c r="Y33" s="304"/>
      <c r="Z33" s="304"/>
      <c r="AA33" s="304"/>
      <c r="AB33" s="304"/>
      <c r="AC33" s="304"/>
      <c r="AD33" s="304"/>
      <c r="AE33" s="304"/>
      <c r="AF33" s="304"/>
      <c r="AG33" s="304"/>
    </row>
    <row r="34" spans="1:33" x14ac:dyDescent="0.25">
      <c r="A34" s="132" t="s">
        <v>140</v>
      </c>
      <c r="AG34" s="127" t="s">
        <v>194</v>
      </c>
    </row>
    <row r="35" spans="1:33" ht="29.25" customHeight="1" x14ac:dyDescent="0.25">
      <c r="A35" s="128" t="s">
        <v>141</v>
      </c>
      <c r="B35" s="307" t="s">
        <v>142</v>
      </c>
      <c r="C35" s="307"/>
      <c r="D35" s="307"/>
      <c r="E35" s="307"/>
      <c r="F35" s="307"/>
      <c r="G35" s="307"/>
      <c r="H35" s="307"/>
      <c r="I35" s="307"/>
      <c r="J35" s="307"/>
      <c r="K35" s="307"/>
      <c r="L35" s="307"/>
      <c r="M35" s="307"/>
      <c r="N35" s="307"/>
      <c r="O35" s="307"/>
      <c r="P35" s="308" t="s">
        <v>168</v>
      </c>
      <c r="Q35" s="308"/>
      <c r="R35" s="308"/>
      <c r="S35" s="308"/>
      <c r="T35" s="308"/>
      <c r="U35" s="308"/>
      <c r="V35" s="308"/>
      <c r="W35" s="308"/>
      <c r="X35" s="308"/>
      <c r="Y35" s="308"/>
      <c r="Z35" s="308"/>
      <c r="AA35" s="308"/>
      <c r="AB35" s="308"/>
      <c r="AC35" s="183"/>
      <c r="AD35" s="231"/>
      <c r="AE35" s="250"/>
      <c r="AF35" s="271"/>
      <c r="AG35" s="144" t="s">
        <v>167</v>
      </c>
    </row>
    <row r="36" spans="1:33" x14ac:dyDescent="0.25">
      <c r="B36" s="63"/>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row>
    <row r="37" spans="1:33" x14ac:dyDescent="0.25">
      <c r="B37" s="63"/>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row>
    <row r="38" spans="1:33" x14ac:dyDescent="0.25">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row>
  </sheetData>
  <mergeCells count="10">
    <mergeCell ref="A1:G1"/>
    <mergeCell ref="V1:AG1"/>
    <mergeCell ref="B35:O35"/>
    <mergeCell ref="P35:AB35"/>
    <mergeCell ref="B2:U2"/>
    <mergeCell ref="B3:U3"/>
    <mergeCell ref="A32:K32"/>
    <mergeCell ref="L32:AG32"/>
    <mergeCell ref="A33:K33"/>
    <mergeCell ref="L33:AG33"/>
  </mergeCells>
  <printOptions horizontalCentered="1"/>
  <pageMargins left="0.39370078740157483" right="0.39370078740157483" top="0.78740157480314965" bottom="0.59055118110236227" header="0.39370078740157483" footer="0.39370078740157483"/>
  <pageSetup paperSize="9" scale="47" firstPageNumber="76" orientation="landscape" useFirstPageNumber="1" horizontalDpi="4294967294" verticalDpi="4294967294" r:id="rId1"/>
  <headerFooter>
    <oddHeader>&amp;L&amp;"Arial,Regular"&amp;8PCBS: National Accounts at Current and Constant Prices 1994-2012.&amp;R&amp;"Arial,Regular"&amp;8&amp;K00+000ء&amp;K01+000PCBS: الحسابات القومية بالاسعار الجارية والثابتة 1994-2012</oddHeader>
    <oddFooter xml:space="preserve">&amp;C&amp;9&amp;P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5"/>
  <sheetViews>
    <sheetView topLeftCell="U1" zoomScale="90" zoomScaleNormal="90" zoomScaleSheetLayoutView="70" workbookViewId="0">
      <selection activeCell="M25" sqref="M25"/>
    </sheetView>
  </sheetViews>
  <sheetFormatPr defaultRowHeight="15" x14ac:dyDescent="0.25"/>
  <cols>
    <col min="1" max="1" width="29.85546875" customWidth="1"/>
    <col min="2" max="32" width="9" customWidth="1"/>
    <col min="33" max="33" width="30.7109375" customWidth="1"/>
  </cols>
  <sheetData>
    <row r="1" spans="1:35" x14ac:dyDescent="0.25">
      <c r="A1" s="297"/>
      <c r="B1" s="297"/>
      <c r="C1" s="297"/>
      <c r="D1" s="297"/>
      <c r="E1" s="297"/>
      <c r="F1" s="297"/>
      <c r="G1" s="297"/>
      <c r="H1" s="147"/>
      <c r="I1" s="147"/>
      <c r="J1" s="147"/>
      <c r="K1" s="147"/>
      <c r="L1" s="147"/>
      <c r="M1" s="147"/>
      <c r="N1" s="147"/>
      <c r="O1" s="147"/>
      <c r="P1" s="147"/>
      <c r="Q1" s="147"/>
      <c r="R1" s="147"/>
      <c r="S1" s="147"/>
      <c r="T1" s="147"/>
      <c r="U1" s="147"/>
      <c r="V1" s="298"/>
      <c r="W1" s="298"/>
      <c r="X1" s="298"/>
      <c r="Y1" s="298"/>
      <c r="Z1" s="298"/>
      <c r="AA1" s="298"/>
      <c r="AB1" s="298"/>
      <c r="AC1" s="298"/>
      <c r="AD1" s="298"/>
      <c r="AE1" s="298"/>
      <c r="AF1" s="298"/>
      <c r="AG1" s="298"/>
    </row>
    <row r="2" spans="1:35" ht="29.25" customHeight="1" x14ac:dyDescent="0.25">
      <c r="B2" s="301" t="s">
        <v>205</v>
      </c>
      <c r="C2" s="301"/>
      <c r="D2" s="301"/>
      <c r="E2" s="301"/>
      <c r="F2" s="301"/>
      <c r="G2" s="301"/>
      <c r="H2" s="301"/>
      <c r="I2" s="301"/>
      <c r="J2" s="301"/>
      <c r="K2" s="301"/>
      <c r="L2" s="301"/>
      <c r="M2" s="301"/>
      <c r="N2" s="301"/>
      <c r="O2" s="301"/>
      <c r="P2" s="301"/>
      <c r="Q2" s="301"/>
      <c r="R2" s="301"/>
      <c r="S2" s="301"/>
      <c r="T2" s="301"/>
      <c r="U2" s="301"/>
      <c r="V2" s="104"/>
      <c r="W2" s="114"/>
      <c r="X2" s="114"/>
      <c r="Y2" s="104"/>
      <c r="Z2" s="104"/>
      <c r="AA2" s="120"/>
      <c r="AB2" s="150"/>
      <c r="AC2" s="180"/>
      <c r="AD2" s="228"/>
      <c r="AE2" s="247"/>
      <c r="AF2" s="268"/>
    </row>
    <row r="3" spans="1:35" ht="29.25" customHeight="1" x14ac:dyDescent="0.25">
      <c r="A3" s="3"/>
      <c r="B3" s="302" t="s">
        <v>206</v>
      </c>
      <c r="C3" s="302"/>
      <c r="D3" s="302"/>
      <c r="E3" s="302"/>
      <c r="F3" s="302"/>
      <c r="G3" s="302"/>
      <c r="H3" s="302"/>
      <c r="I3" s="302"/>
      <c r="J3" s="302"/>
      <c r="K3" s="302"/>
      <c r="L3" s="302"/>
      <c r="M3" s="302"/>
      <c r="N3" s="302"/>
      <c r="O3" s="302"/>
      <c r="P3" s="302"/>
      <c r="Q3" s="302"/>
      <c r="R3" s="302"/>
      <c r="S3" s="302"/>
      <c r="T3" s="302"/>
      <c r="U3" s="302"/>
      <c r="V3" s="105"/>
      <c r="W3" s="115"/>
      <c r="X3" s="115"/>
      <c r="Y3" s="105"/>
      <c r="Z3" s="105"/>
      <c r="AA3" s="121"/>
      <c r="AB3" s="151"/>
      <c r="AC3" s="181"/>
      <c r="AD3" s="229"/>
      <c r="AE3" s="248"/>
      <c r="AF3" s="269"/>
      <c r="AG3" s="3"/>
    </row>
    <row r="4" spans="1:35" ht="17.25" customHeight="1" x14ac:dyDescent="0.25">
      <c r="A4" s="18" t="s">
        <v>124</v>
      </c>
      <c r="B4" s="18"/>
      <c r="C4" s="18"/>
      <c r="D4" s="18"/>
      <c r="E4" s="18"/>
      <c r="F4" s="18"/>
      <c r="G4" s="18"/>
      <c r="H4" s="18"/>
      <c r="I4" s="18"/>
      <c r="J4" s="18"/>
      <c r="K4" s="18"/>
      <c r="L4" s="18"/>
      <c r="M4" s="18"/>
      <c r="N4" s="18"/>
      <c r="O4" s="18"/>
      <c r="P4" s="18"/>
      <c r="Q4" s="18"/>
      <c r="R4" s="18"/>
      <c r="S4" s="18"/>
      <c r="T4" s="18"/>
      <c r="U4" s="18"/>
      <c r="V4" s="18"/>
      <c r="W4" s="18"/>
      <c r="X4" s="18"/>
      <c r="Y4" s="18"/>
      <c r="Z4" s="18"/>
      <c r="AA4" s="18"/>
      <c r="AB4" s="289"/>
      <c r="AC4" s="289"/>
      <c r="AD4" s="289"/>
      <c r="AE4" s="289"/>
      <c r="AF4" s="18"/>
      <c r="AG4" s="2" t="s">
        <v>20</v>
      </c>
    </row>
    <row r="5" spans="1:35" ht="16.5" customHeight="1" x14ac:dyDescent="0.25">
      <c r="A5" s="1" t="s">
        <v>0</v>
      </c>
      <c r="B5" s="30">
        <v>1994</v>
      </c>
      <c r="C5" s="30">
        <v>1995</v>
      </c>
      <c r="D5" s="30">
        <v>1996</v>
      </c>
      <c r="E5" s="30">
        <v>1997</v>
      </c>
      <c r="F5" s="30">
        <v>1998</v>
      </c>
      <c r="G5" s="30">
        <v>1999</v>
      </c>
      <c r="H5" s="30">
        <v>2000</v>
      </c>
      <c r="I5" s="30">
        <v>2001</v>
      </c>
      <c r="J5" s="30">
        <v>2002</v>
      </c>
      <c r="K5" s="30">
        <v>2003</v>
      </c>
      <c r="L5" s="30">
        <v>2004</v>
      </c>
      <c r="M5" s="30">
        <v>2005</v>
      </c>
      <c r="N5" s="30">
        <v>2006</v>
      </c>
      <c r="O5" s="30">
        <v>2007</v>
      </c>
      <c r="P5" s="30">
        <v>2008</v>
      </c>
      <c r="Q5" s="30">
        <v>2009</v>
      </c>
      <c r="R5" s="30">
        <v>2010</v>
      </c>
      <c r="S5" s="30">
        <v>2011</v>
      </c>
      <c r="T5" s="30">
        <v>2012</v>
      </c>
      <c r="U5" s="30">
        <v>2013</v>
      </c>
      <c r="V5" s="30">
        <v>2014</v>
      </c>
      <c r="W5" s="30">
        <v>2015</v>
      </c>
      <c r="X5" s="30">
        <v>2016</v>
      </c>
      <c r="Y5" s="30">
        <v>2017</v>
      </c>
      <c r="Z5" s="30">
        <v>2018</v>
      </c>
      <c r="AA5" s="30">
        <v>2019</v>
      </c>
      <c r="AB5" s="30">
        <v>2020</v>
      </c>
      <c r="AC5" s="30">
        <v>2021</v>
      </c>
      <c r="AD5" s="30">
        <v>2022</v>
      </c>
      <c r="AE5" s="30">
        <v>2023</v>
      </c>
      <c r="AF5" s="30">
        <v>2024</v>
      </c>
      <c r="AG5" s="36" t="s">
        <v>1</v>
      </c>
    </row>
    <row r="6" spans="1:35" s="6" customFormat="1" ht="15" customHeight="1" x14ac:dyDescent="0.25">
      <c r="A6" s="1" t="s">
        <v>73</v>
      </c>
      <c r="B6" s="31">
        <v>405</v>
      </c>
      <c r="C6" s="31">
        <v>448.2</v>
      </c>
      <c r="D6" s="31">
        <v>548.6</v>
      </c>
      <c r="E6" s="31">
        <v>493</v>
      </c>
      <c r="F6" s="31">
        <v>605.5</v>
      </c>
      <c r="G6" s="31">
        <v>545.79999999999995</v>
      </c>
      <c r="H6" s="31">
        <v>548.20000000000005</v>
      </c>
      <c r="I6" s="31">
        <v>469.4</v>
      </c>
      <c r="J6" s="31">
        <v>485.8</v>
      </c>
      <c r="K6" s="31">
        <v>516.79999999999995</v>
      </c>
      <c r="L6" s="31">
        <v>714</v>
      </c>
      <c r="M6" s="31">
        <v>709</v>
      </c>
      <c r="N6" s="31">
        <v>809</v>
      </c>
      <c r="O6" s="31">
        <v>847</v>
      </c>
      <c r="P6" s="31">
        <v>1100.5491666666667</v>
      </c>
      <c r="Q6" s="31">
        <v>1162.0983333333334</v>
      </c>
      <c r="R6" s="31">
        <v>1223.6475</v>
      </c>
      <c r="S6" s="31">
        <v>1285.1966666666667</v>
      </c>
      <c r="T6" s="7">
        <v>1346.7458333333334</v>
      </c>
      <c r="U6" s="7">
        <v>1408.2950000000001</v>
      </c>
      <c r="V6" s="7">
        <v>1750</v>
      </c>
      <c r="W6" s="7">
        <v>1714.3119999999999</v>
      </c>
      <c r="X6" s="7">
        <v>1822.376</v>
      </c>
      <c r="Y6" s="7">
        <v>1864.1</v>
      </c>
      <c r="Z6" s="7">
        <v>1847.761</v>
      </c>
      <c r="AA6" s="7">
        <v>1836.9</v>
      </c>
      <c r="AB6" s="31">
        <v>1700.9</v>
      </c>
      <c r="AC6" s="32">
        <v>1827.1</v>
      </c>
      <c r="AD6" s="32">
        <v>1703.7</v>
      </c>
      <c r="AE6" s="32">
        <v>1511.3</v>
      </c>
      <c r="AF6" s="32">
        <v>1866.8</v>
      </c>
      <c r="AG6" s="11" t="s">
        <v>21</v>
      </c>
      <c r="AI6" s="244">
        <f>AD6-'[2]p1 wb'!B6</f>
        <v>0</v>
      </c>
    </row>
    <row r="7" spans="1:35" s="6" customFormat="1" ht="24.95" customHeight="1" x14ac:dyDescent="0.25">
      <c r="A7" s="15" t="s">
        <v>74</v>
      </c>
      <c r="B7" s="32">
        <v>901.2</v>
      </c>
      <c r="C7" s="32">
        <v>1028.0999999999999</v>
      </c>
      <c r="D7" s="32">
        <v>917.7</v>
      </c>
      <c r="E7" s="32">
        <v>949</v>
      </c>
      <c r="F7" s="32">
        <v>1034</v>
      </c>
      <c r="G7" s="32">
        <v>1072.3</v>
      </c>
      <c r="H7" s="32">
        <v>1421.8</v>
      </c>
      <c r="I7" s="32">
        <v>1280</v>
      </c>
      <c r="J7" s="32">
        <v>1058.9000000000001</v>
      </c>
      <c r="K7" s="32">
        <v>1152.2</v>
      </c>
      <c r="L7" s="32">
        <v>1187.5</v>
      </c>
      <c r="M7" s="32">
        <v>1305.8999999999999</v>
      </c>
      <c r="N7" s="32">
        <v>1466.2</v>
      </c>
      <c r="O7" s="32">
        <v>1663.5</v>
      </c>
      <c r="P7" s="32">
        <v>1976.1563995012143</v>
      </c>
      <c r="Q7" s="32">
        <v>2202.0288875470255</v>
      </c>
      <c r="R7" s="32">
        <v>2456.3534208284291</v>
      </c>
      <c r="S7" s="32">
        <v>2808.5930941113129</v>
      </c>
      <c r="T7" s="7">
        <v>3261.3386399824917</v>
      </c>
      <c r="U7" s="7">
        <v>3911.9999999999995</v>
      </c>
      <c r="V7" s="7">
        <v>3634.0000000000005</v>
      </c>
      <c r="W7" s="7">
        <v>3552.1</v>
      </c>
      <c r="X7" s="7">
        <v>3790.6</v>
      </c>
      <c r="Y7" s="7">
        <v>4755</v>
      </c>
      <c r="Z7" s="7">
        <v>4344.1657608912328</v>
      </c>
      <c r="AA7" s="7">
        <v>4808.9000000000005</v>
      </c>
      <c r="AB7" s="32">
        <v>4100</v>
      </c>
      <c r="AC7" s="32">
        <v>4652.5000000000009</v>
      </c>
      <c r="AD7" s="32">
        <v>5016.3</v>
      </c>
      <c r="AE7" s="32">
        <v>4510.1000000000004</v>
      </c>
      <c r="AF7" s="32">
        <v>4300.3999999999996</v>
      </c>
      <c r="AG7" s="11" t="s">
        <v>2</v>
      </c>
      <c r="AI7" s="244">
        <f>AD7-'[2]p1 wb'!B7</f>
        <v>0</v>
      </c>
    </row>
    <row r="8" spans="1:35" s="10" customFormat="1" ht="15" customHeight="1" x14ac:dyDescent="0.25">
      <c r="A8" s="16" t="s">
        <v>75</v>
      </c>
      <c r="B8" s="33">
        <v>35.1</v>
      </c>
      <c r="C8" s="33">
        <v>36.9</v>
      </c>
      <c r="D8" s="33">
        <v>36.799999999999997</v>
      </c>
      <c r="E8" s="33">
        <v>40.4</v>
      </c>
      <c r="F8" s="33">
        <v>45.8</v>
      </c>
      <c r="G8" s="33">
        <v>64.3</v>
      </c>
      <c r="H8" s="33">
        <v>77.2</v>
      </c>
      <c r="I8" s="33">
        <v>46.5</v>
      </c>
      <c r="J8" s="33">
        <v>42.8</v>
      </c>
      <c r="K8" s="33">
        <v>32.299999999999997</v>
      </c>
      <c r="L8" s="33">
        <v>53.4</v>
      </c>
      <c r="M8" s="33">
        <v>49</v>
      </c>
      <c r="N8" s="33">
        <v>42</v>
      </c>
      <c r="O8" s="33">
        <v>32.1</v>
      </c>
      <c r="P8" s="33">
        <v>67.375283666242453</v>
      </c>
      <c r="Q8" s="33">
        <v>76.400000000000006</v>
      </c>
      <c r="R8" s="33">
        <v>61.5</v>
      </c>
      <c r="S8" s="33">
        <v>103.76167744680851</v>
      </c>
      <c r="T8" s="4">
        <v>69.513356674311623</v>
      </c>
      <c r="U8" s="4">
        <v>118.19999999999999</v>
      </c>
      <c r="V8" s="4">
        <v>61.4</v>
      </c>
      <c r="W8" s="4">
        <v>75.5</v>
      </c>
      <c r="X8" s="4">
        <v>72.599999999999994</v>
      </c>
      <c r="Y8" s="4">
        <v>96.3</v>
      </c>
      <c r="Z8" s="4">
        <v>112.30643864456673</v>
      </c>
      <c r="AA8" s="4">
        <v>115.1</v>
      </c>
      <c r="AB8" s="33">
        <v>87.1</v>
      </c>
      <c r="AC8" s="33">
        <v>98.5</v>
      </c>
      <c r="AD8" s="33">
        <v>142.19999999999999</v>
      </c>
      <c r="AE8" s="33">
        <v>118.2</v>
      </c>
      <c r="AF8" s="33">
        <v>115.6</v>
      </c>
      <c r="AG8" s="12" t="s">
        <v>3</v>
      </c>
      <c r="AI8" s="244">
        <f>AD8-'[2]p1 wb'!B8</f>
        <v>0</v>
      </c>
    </row>
    <row r="9" spans="1:35" s="10" customFormat="1" ht="15" customHeight="1" x14ac:dyDescent="0.25">
      <c r="A9" s="16" t="s">
        <v>4</v>
      </c>
      <c r="B9" s="33">
        <v>802.3</v>
      </c>
      <c r="C9" s="33">
        <v>908.8</v>
      </c>
      <c r="D9" s="33">
        <v>796.9</v>
      </c>
      <c r="E9" s="33">
        <v>814.2</v>
      </c>
      <c r="F9" s="33">
        <v>877.9</v>
      </c>
      <c r="G9" s="33">
        <v>884.5</v>
      </c>
      <c r="H9" s="33">
        <v>1224.3</v>
      </c>
      <c r="I9" s="33">
        <v>1077.2</v>
      </c>
      <c r="J9" s="33">
        <v>864.4</v>
      </c>
      <c r="K9" s="33">
        <v>972.7</v>
      </c>
      <c r="L9" s="33">
        <v>988.3</v>
      </c>
      <c r="M9" s="33">
        <v>1108.2</v>
      </c>
      <c r="N9" s="33">
        <v>1286.9000000000001</v>
      </c>
      <c r="O9" s="33">
        <v>1492.5</v>
      </c>
      <c r="P9" s="33">
        <v>1758.9811158349719</v>
      </c>
      <c r="Q9" s="33">
        <v>1953.8288875470253</v>
      </c>
      <c r="R9" s="33">
        <v>2222.5534208284294</v>
      </c>
      <c r="S9" s="33">
        <v>2502.8314166645046</v>
      </c>
      <c r="T9" s="4">
        <v>2967.92528330818</v>
      </c>
      <c r="U9" s="4">
        <v>3512.5</v>
      </c>
      <c r="V9" s="4">
        <v>3188.3</v>
      </c>
      <c r="W9" s="4">
        <v>3128</v>
      </c>
      <c r="X9" s="4">
        <v>3347.4</v>
      </c>
      <c r="Y9" s="4">
        <v>4249.2</v>
      </c>
      <c r="Z9" s="4">
        <v>3906.3497088027366</v>
      </c>
      <c r="AA9" s="4">
        <v>4353.1000000000004</v>
      </c>
      <c r="AB9" s="33">
        <v>3672.6</v>
      </c>
      <c r="AC9" s="33">
        <v>4162.6000000000004</v>
      </c>
      <c r="AD9" s="33">
        <v>4442.1000000000004</v>
      </c>
      <c r="AE9" s="33">
        <v>3973</v>
      </c>
      <c r="AF9" s="33">
        <v>3755.3</v>
      </c>
      <c r="AG9" s="12" t="s">
        <v>22</v>
      </c>
      <c r="AI9" s="244">
        <f>AD9-'[2]p1 wb'!B9</f>
        <v>0</v>
      </c>
    </row>
    <row r="10" spans="1:35" s="10" customFormat="1" ht="24.95" customHeight="1" x14ac:dyDescent="0.25">
      <c r="A10" s="16" t="s">
        <v>70</v>
      </c>
      <c r="B10" s="33">
        <v>15.3</v>
      </c>
      <c r="C10" s="33">
        <v>17.100000000000001</v>
      </c>
      <c r="D10" s="33">
        <v>18.899999999999999</v>
      </c>
      <c r="E10" s="33">
        <v>26</v>
      </c>
      <c r="F10" s="33">
        <v>25.8</v>
      </c>
      <c r="G10" s="33">
        <v>27.8</v>
      </c>
      <c r="H10" s="33">
        <v>30.8</v>
      </c>
      <c r="I10" s="33">
        <v>53.2</v>
      </c>
      <c r="J10" s="33">
        <v>49.4</v>
      </c>
      <c r="K10" s="33">
        <v>53.1</v>
      </c>
      <c r="L10" s="33">
        <v>47.7</v>
      </c>
      <c r="M10" s="33">
        <v>48.1</v>
      </c>
      <c r="N10" s="33">
        <v>39.6</v>
      </c>
      <c r="O10" s="33">
        <v>45.2</v>
      </c>
      <c r="P10" s="33">
        <v>50.5</v>
      </c>
      <c r="Q10" s="33">
        <v>78.400000000000006</v>
      </c>
      <c r="R10" s="33">
        <v>80.099999999999994</v>
      </c>
      <c r="S10" s="33">
        <v>112.4</v>
      </c>
      <c r="T10" s="4">
        <v>112.3</v>
      </c>
      <c r="U10" s="4">
        <v>153.6</v>
      </c>
      <c r="V10" s="4">
        <v>219.3</v>
      </c>
      <c r="W10" s="4">
        <v>202.5</v>
      </c>
      <c r="X10" s="4">
        <v>215.1</v>
      </c>
      <c r="Y10" s="4">
        <v>246.8</v>
      </c>
      <c r="Z10" s="4">
        <v>244.42794128745487</v>
      </c>
      <c r="AA10" s="4">
        <v>246</v>
      </c>
      <c r="AB10" s="33">
        <v>265.2</v>
      </c>
      <c r="AC10" s="33">
        <v>303.3</v>
      </c>
      <c r="AD10" s="33">
        <v>322</v>
      </c>
      <c r="AE10" s="33">
        <v>278.3</v>
      </c>
      <c r="AF10" s="33">
        <v>323.8</v>
      </c>
      <c r="AG10" s="12" t="s">
        <v>62</v>
      </c>
      <c r="AI10" s="244">
        <f>AD10-'[2]p1 wb'!B10</f>
        <v>0</v>
      </c>
    </row>
    <row r="11" spans="1:35" s="10" customFormat="1" ht="36" customHeight="1" x14ac:dyDescent="0.25">
      <c r="A11" s="16" t="s">
        <v>26</v>
      </c>
      <c r="B11" s="33">
        <v>48.5</v>
      </c>
      <c r="C11" s="33">
        <v>65.3</v>
      </c>
      <c r="D11" s="33">
        <v>65.099999999999994</v>
      </c>
      <c r="E11" s="33">
        <v>68.400000000000006</v>
      </c>
      <c r="F11" s="33">
        <v>84.5</v>
      </c>
      <c r="G11" s="33">
        <v>95.7</v>
      </c>
      <c r="H11" s="33">
        <v>89.5</v>
      </c>
      <c r="I11" s="33">
        <v>103.1</v>
      </c>
      <c r="J11" s="33">
        <v>102.3</v>
      </c>
      <c r="K11" s="33">
        <v>94.1</v>
      </c>
      <c r="L11" s="33">
        <v>98.1</v>
      </c>
      <c r="M11" s="33">
        <v>100.6</v>
      </c>
      <c r="N11" s="33">
        <v>97.7</v>
      </c>
      <c r="O11" s="33">
        <v>93.7</v>
      </c>
      <c r="P11" s="33">
        <v>99.3</v>
      </c>
      <c r="Q11" s="33">
        <v>93.4</v>
      </c>
      <c r="R11" s="33">
        <v>92.2</v>
      </c>
      <c r="S11" s="33">
        <v>89.6</v>
      </c>
      <c r="T11" s="4">
        <v>111.6</v>
      </c>
      <c r="U11" s="4">
        <v>127.69999999999999</v>
      </c>
      <c r="V11" s="4">
        <v>165</v>
      </c>
      <c r="W11" s="4">
        <v>146.1</v>
      </c>
      <c r="X11" s="4">
        <v>155.5</v>
      </c>
      <c r="Y11" s="4">
        <v>162.69999999999999</v>
      </c>
      <c r="Z11" s="4">
        <v>81.081672156474212</v>
      </c>
      <c r="AA11" s="4">
        <v>94.7</v>
      </c>
      <c r="AB11" s="33">
        <v>75.099999999999994</v>
      </c>
      <c r="AC11" s="33">
        <v>88.1</v>
      </c>
      <c r="AD11" s="33">
        <v>110</v>
      </c>
      <c r="AE11" s="33">
        <v>140.6</v>
      </c>
      <c r="AF11" s="33">
        <v>105.7</v>
      </c>
      <c r="AG11" s="12" t="s">
        <v>69</v>
      </c>
      <c r="AI11" s="244">
        <f>AD11-'[2]p1 wb'!B11</f>
        <v>0</v>
      </c>
    </row>
    <row r="12" spans="1:35" s="6" customFormat="1" ht="15" customHeight="1" x14ac:dyDescent="0.25">
      <c r="A12" s="15" t="s">
        <v>5</v>
      </c>
      <c r="B12" s="32">
        <v>586.4</v>
      </c>
      <c r="C12" s="32">
        <v>595.6</v>
      </c>
      <c r="D12" s="32">
        <v>593</v>
      </c>
      <c r="E12" s="32">
        <v>619.9</v>
      </c>
      <c r="F12" s="32">
        <v>663.3</v>
      </c>
      <c r="G12" s="32">
        <v>829.2</v>
      </c>
      <c r="H12" s="32">
        <v>703.7</v>
      </c>
      <c r="I12" s="32">
        <v>583.29999999999995</v>
      </c>
      <c r="J12" s="32">
        <v>426.6</v>
      </c>
      <c r="K12" s="32">
        <v>504</v>
      </c>
      <c r="L12" s="32">
        <v>493.8</v>
      </c>
      <c r="M12" s="32">
        <v>427.9</v>
      </c>
      <c r="N12" s="32">
        <v>452.3</v>
      </c>
      <c r="O12" s="32">
        <v>500.8</v>
      </c>
      <c r="P12" s="32">
        <v>539.08998302181783</v>
      </c>
      <c r="Q12" s="32">
        <v>630.90971638715291</v>
      </c>
      <c r="R12" s="32">
        <v>801.481696624184</v>
      </c>
      <c r="S12" s="32">
        <v>851.92083420197991</v>
      </c>
      <c r="T12" s="7">
        <v>1024.1538862671191</v>
      </c>
      <c r="U12" s="7">
        <v>1114.0460745365926</v>
      </c>
      <c r="V12" s="7">
        <v>1217.4381072084493</v>
      </c>
      <c r="W12" s="7">
        <v>1223.1236958769241</v>
      </c>
      <c r="X12" s="7">
        <v>1345.2640426862349</v>
      </c>
      <c r="Y12" s="7">
        <v>1923.7</v>
      </c>
      <c r="Z12" s="7">
        <v>1939.9239643824383</v>
      </c>
      <c r="AA12" s="7">
        <v>1885.7</v>
      </c>
      <c r="AB12" s="32">
        <v>1542.4</v>
      </c>
      <c r="AC12" s="32">
        <v>1634.5</v>
      </c>
      <c r="AD12" s="32">
        <v>1416.8</v>
      </c>
      <c r="AE12" s="32">
        <v>1352.8</v>
      </c>
      <c r="AF12" s="32">
        <v>1163</v>
      </c>
      <c r="AG12" s="11" t="s">
        <v>6</v>
      </c>
      <c r="AI12" s="244">
        <f>AD12-'[2]p1 wb'!B12</f>
        <v>0</v>
      </c>
    </row>
    <row r="13" spans="1:35" s="6" customFormat="1" ht="24" customHeight="1" x14ac:dyDescent="0.25">
      <c r="A13" s="15" t="s">
        <v>72</v>
      </c>
      <c r="B13" s="32">
        <v>359.5</v>
      </c>
      <c r="C13" s="32">
        <v>339.9</v>
      </c>
      <c r="D13" s="32">
        <v>335.4</v>
      </c>
      <c r="E13" s="32">
        <v>424.5</v>
      </c>
      <c r="F13" s="32">
        <v>440.6</v>
      </c>
      <c r="G13" s="32">
        <v>481.4</v>
      </c>
      <c r="H13" s="32">
        <v>517.4</v>
      </c>
      <c r="I13" s="32">
        <v>426.9</v>
      </c>
      <c r="J13" s="32">
        <v>392.8</v>
      </c>
      <c r="K13" s="32">
        <v>457.7</v>
      </c>
      <c r="L13" s="32">
        <v>472.9</v>
      </c>
      <c r="M13" s="32">
        <v>477.5</v>
      </c>
      <c r="N13" s="32">
        <v>557.9</v>
      </c>
      <c r="O13" s="32">
        <v>729.5</v>
      </c>
      <c r="P13" s="32">
        <v>1019.1177862457293</v>
      </c>
      <c r="Q13" s="32">
        <v>1290.7586495166663</v>
      </c>
      <c r="R13" s="32">
        <v>1630.8749989510891</v>
      </c>
      <c r="S13" s="32">
        <v>2162.8570666676956</v>
      </c>
      <c r="T13" s="7">
        <v>2220.8100186292777</v>
      </c>
      <c r="U13" s="7">
        <v>2345</v>
      </c>
      <c r="V13" s="7">
        <v>2526.9</v>
      </c>
      <c r="W13" s="7">
        <v>2784.7000000000003</v>
      </c>
      <c r="X13" s="7">
        <v>3024.1</v>
      </c>
      <c r="Y13" s="7">
        <v>3396.3</v>
      </c>
      <c r="Z13" s="7">
        <v>3634.3868574283342</v>
      </c>
      <c r="AA13" s="7">
        <v>4287.5</v>
      </c>
      <c r="AB13" s="32">
        <v>3345.1</v>
      </c>
      <c r="AC13" s="32">
        <v>3804.8</v>
      </c>
      <c r="AD13" s="32">
        <v>3939.1</v>
      </c>
      <c r="AE13" s="47">
        <v>3933.5</v>
      </c>
      <c r="AF13" s="47">
        <v>3369.8</v>
      </c>
      <c r="AG13" s="80" t="s">
        <v>83</v>
      </c>
      <c r="AI13" s="244">
        <f>AD13-'[2]p1 wb'!B13</f>
        <v>0</v>
      </c>
    </row>
    <row r="14" spans="1:35" s="6" customFormat="1" ht="15" customHeight="1" x14ac:dyDescent="0.25">
      <c r="A14" s="15" t="s">
        <v>77</v>
      </c>
      <c r="B14" s="32">
        <v>108.5</v>
      </c>
      <c r="C14" s="32">
        <v>117.8</v>
      </c>
      <c r="D14" s="32">
        <v>118.8</v>
      </c>
      <c r="E14" s="32">
        <v>138.5</v>
      </c>
      <c r="F14" s="32">
        <v>145.80000000000001</v>
      </c>
      <c r="G14" s="32">
        <v>143.1</v>
      </c>
      <c r="H14" s="32">
        <v>149.6</v>
      </c>
      <c r="I14" s="32">
        <v>152.19999999999999</v>
      </c>
      <c r="J14" s="32">
        <v>149.9</v>
      </c>
      <c r="K14" s="32">
        <v>160.19999999999999</v>
      </c>
      <c r="L14" s="32">
        <v>177.7</v>
      </c>
      <c r="M14" s="32">
        <v>197.3</v>
      </c>
      <c r="N14" s="32">
        <v>187</v>
      </c>
      <c r="O14" s="32">
        <v>198</v>
      </c>
      <c r="P14" s="32">
        <v>224.92059214377608</v>
      </c>
      <c r="Q14" s="32">
        <v>287.15099665188433</v>
      </c>
      <c r="R14" s="32">
        <v>314.49366687962925</v>
      </c>
      <c r="S14" s="32">
        <v>330.17394583421571</v>
      </c>
      <c r="T14" s="7">
        <v>371.56072830272922</v>
      </c>
      <c r="U14" s="7">
        <v>434.1</v>
      </c>
      <c r="V14" s="7">
        <v>453.6</v>
      </c>
      <c r="W14" s="7">
        <v>486.2</v>
      </c>
      <c r="X14" s="7">
        <v>528.6</v>
      </c>
      <c r="Y14" s="7">
        <v>538</v>
      </c>
      <c r="Z14" s="7">
        <v>434.16212380807121</v>
      </c>
      <c r="AA14" s="7">
        <v>424.7</v>
      </c>
      <c r="AB14" s="32">
        <v>253.8</v>
      </c>
      <c r="AC14" s="32">
        <v>289.39999999999998</v>
      </c>
      <c r="AD14" s="32">
        <v>311</v>
      </c>
      <c r="AE14" s="32">
        <v>216.4</v>
      </c>
      <c r="AF14" s="32">
        <v>190</v>
      </c>
      <c r="AG14" s="11" t="s">
        <v>23</v>
      </c>
      <c r="AI14" s="244">
        <f>AD14-'[2]p1 wb'!B14</f>
        <v>0</v>
      </c>
    </row>
    <row r="15" spans="1:35" s="6" customFormat="1" ht="15" customHeight="1" x14ac:dyDescent="0.25">
      <c r="A15" s="15" t="s">
        <v>27</v>
      </c>
      <c r="B15" s="32">
        <v>29.8</v>
      </c>
      <c r="C15" s="32">
        <v>59.3</v>
      </c>
      <c r="D15" s="32">
        <v>82</v>
      </c>
      <c r="E15" s="32">
        <v>98.9</v>
      </c>
      <c r="F15" s="32">
        <v>126.6</v>
      </c>
      <c r="G15" s="32">
        <v>141.19999999999999</v>
      </c>
      <c r="H15" s="32">
        <v>157.5</v>
      </c>
      <c r="I15" s="32">
        <v>145</v>
      </c>
      <c r="J15" s="32">
        <v>140.80000000000001</v>
      </c>
      <c r="K15" s="32">
        <v>142.5</v>
      </c>
      <c r="L15" s="32">
        <v>158.4</v>
      </c>
      <c r="M15" s="32">
        <v>210.2</v>
      </c>
      <c r="N15" s="32">
        <v>209.5</v>
      </c>
      <c r="O15" s="32">
        <v>320</v>
      </c>
      <c r="P15" s="32">
        <v>356.73018884926705</v>
      </c>
      <c r="Q15" s="32">
        <v>292.18394310588826</v>
      </c>
      <c r="R15" s="32">
        <v>357.26714554079501</v>
      </c>
      <c r="S15" s="32">
        <v>384.81783747318593</v>
      </c>
      <c r="T15" s="7">
        <v>460.67902152567348</v>
      </c>
      <c r="U15" s="7">
        <v>441</v>
      </c>
      <c r="V15" s="7">
        <v>487.7</v>
      </c>
      <c r="W15" s="7">
        <v>597.70000000000005</v>
      </c>
      <c r="X15" s="7">
        <v>717.5</v>
      </c>
      <c r="Y15" s="7">
        <v>771.5</v>
      </c>
      <c r="Z15" s="7">
        <v>856.21688220485214</v>
      </c>
      <c r="AA15" s="7">
        <v>868</v>
      </c>
      <c r="AB15" s="32">
        <v>829.3</v>
      </c>
      <c r="AC15" s="32">
        <v>1063</v>
      </c>
      <c r="AD15" s="32">
        <v>1130.7</v>
      </c>
      <c r="AE15" s="32">
        <v>1207.5999999999999</v>
      </c>
      <c r="AF15" s="32">
        <v>1208.8</v>
      </c>
      <c r="AG15" s="11" t="s">
        <v>63</v>
      </c>
      <c r="AI15" s="244">
        <f>AD15-'[2]p1 wb'!B15</f>
        <v>0</v>
      </c>
    </row>
    <row r="16" spans="1:35" s="6" customFormat="1" ht="15" customHeight="1" x14ac:dyDescent="0.25">
      <c r="A16" s="15" t="s">
        <v>28</v>
      </c>
      <c r="B16" s="32">
        <v>2.8</v>
      </c>
      <c r="C16" s="32">
        <v>3.7</v>
      </c>
      <c r="D16" s="32">
        <v>5.3</v>
      </c>
      <c r="E16" s="32">
        <v>44.4</v>
      </c>
      <c r="F16" s="32">
        <v>81.099999999999994</v>
      </c>
      <c r="G16" s="32">
        <v>98.4</v>
      </c>
      <c r="H16" s="32">
        <v>138.80000000000001</v>
      </c>
      <c r="I16" s="32">
        <v>140.9</v>
      </c>
      <c r="J16" s="32">
        <v>147.69999999999999</v>
      </c>
      <c r="K16" s="32">
        <v>177.2</v>
      </c>
      <c r="L16" s="32">
        <v>196.5</v>
      </c>
      <c r="M16" s="32">
        <v>133.5</v>
      </c>
      <c r="N16" s="32">
        <v>301.7</v>
      </c>
      <c r="O16" s="32">
        <v>363</v>
      </c>
      <c r="P16" s="32">
        <v>545.45616404958582</v>
      </c>
      <c r="Q16" s="32">
        <v>518.1</v>
      </c>
      <c r="R16" s="32">
        <v>580.68274442831637</v>
      </c>
      <c r="S16" s="32">
        <v>668.9943435300612</v>
      </c>
      <c r="T16" s="7">
        <v>723.14089927569523</v>
      </c>
      <c r="U16" s="7">
        <v>850.57539461596048</v>
      </c>
      <c r="V16" s="7">
        <v>675.56110000000012</v>
      </c>
      <c r="W16" s="7">
        <v>709.33915500000012</v>
      </c>
      <c r="X16" s="7">
        <v>686.60360131702737</v>
      </c>
      <c r="Y16" s="7">
        <v>643.5</v>
      </c>
      <c r="Z16" s="7">
        <v>650.10999154261276</v>
      </c>
      <c r="AA16" s="7">
        <v>640.79999999999995</v>
      </c>
      <c r="AB16" s="32">
        <v>616.9</v>
      </c>
      <c r="AC16" s="32">
        <v>652.1</v>
      </c>
      <c r="AD16" s="32">
        <v>660.7</v>
      </c>
      <c r="AE16" s="32">
        <v>511.9</v>
      </c>
      <c r="AF16" s="32">
        <v>440.6</v>
      </c>
      <c r="AG16" s="11" t="s">
        <v>24</v>
      </c>
      <c r="AI16" s="244">
        <f>AD16-'[2]p1 wb'!B16</f>
        <v>0</v>
      </c>
    </row>
    <row r="17" spans="1:35" s="6" customFormat="1" ht="15" customHeight="1" x14ac:dyDescent="0.25">
      <c r="A17" s="15" t="s">
        <v>7</v>
      </c>
      <c r="B17" s="32">
        <v>538.9</v>
      </c>
      <c r="C17" s="32">
        <v>574.29999999999995</v>
      </c>
      <c r="D17" s="32">
        <v>578</v>
      </c>
      <c r="E17" s="32">
        <v>653.9</v>
      </c>
      <c r="F17" s="32">
        <v>693.8</v>
      </c>
      <c r="G17" s="32">
        <v>763.6</v>
      </c>
      <c r="H17" s="32">
        <v>796.7</v>
      </c>
      <c r="I17" s="32">
        <v>695.2</v>
      </c>
      <c r="J17" s="32">
        <v>596</v>
      </c>
      <c r="K17" s="32">
        <v>730.4</v>
      </c>
      <c r="L17" s="32">
        <v>767.6</v>
      </c>
      <c r="M17" s="32">
        <v>870</v>
      </c>
      <c r="N17" s="32">
        <v>841.60000000000014</v>
      </c>
      <c r="O17" s="32">
        <v>873.9</v>
      </c>
      <c r="P17" s="32">
        <v>1183.7235483015479</v>
      </c>
      <c r="Q17" s="32">
        <v>1144.8121524846247</v>
      </c>
      <c r="R17" s="32">
        <v>1339.8537369761523</v>
      </c>
      <c r="S17" s="32">
        <v>1623.3111258025319</v>
      </c>
      <c r="T17" s="7">
        <v>1922.6680264926013</v>
      </c>
      <c r="U17" s="7">
        <v>2328.8999999999996</v>
      </c>
      <c r="V17" s="7">
        <v>2524.7999999999997</v>
      </c>
      <c r="W17" s="7">
        <v>2494.9</v>
      </c>
      <c r="X17" s="7">
        <v>2809.6</v>
      </c>
      <c r="Y17" s="7">
        <v>2894.2</v>
      </c>
      <c r="Z17" s="7">
        <v>3097.6707877961212</v>
      </c>
      <c r="AA17" s="7">
        <v>3554.8</v>
      </c>
      <c r="AB17" s="32">
        <v>3374.4</v>
      </c>
      <c r="AC17" s="32">
        <v>3783.2999999999997</v>
      </c>
      <c r="AD17" s="32">
        <v>3653.9</v>
      </c>
      <c r="AE17" s="32">
        <v>3913.7</v>
      </c>
      <c r="AF17" s="32">
        <v>3324.1999999999994</v>
      </c>
      <c r="AG17" s="11" t="s">
        <v>8</v>
      </c>
      <c r="AI17" s="244">
        <f>AD17-'[2]p1 wb'!B17</f>
        <v>0</v>
      </c>
    </row>
    <row r="18" spans="1:35" s="10" customFormat="1" ht="27.95" customHeight="1" x14ac:dyDescent="0.25">
      <c r="A18" s="16" t="s">
        <v>29</v>
      </c>
      <c r="B18" s="33">
        <v>51.4</v>
      </c>
      <c r="C18" s="33">
        <v>53.1</v>
      </c>
      <c r="D18" s="33">
        <v>50.3</v>
      </c>
      <c r="E18" s="33">
        <v>67.400000000000006</v>
      </c>
      <c r="F18" s="33">
        <v>74.3</v>
      </c>
      <c r="G18" s="33">
        <v>83.8</v>
      </c>
      <c r="H18" s="33">
        <v>63.5</v>
      </c>
      <c r="I18" s="33">
        <v>33.799999999999997</v>
      </c>
      <c r="J18" s="33">
        <v>18.5</v>
      </c>
      <c r="K18" s="33">
        <v>32.1</v>
      </c>
      <c r="L18" s="33">
        <v>45.7</v>
      </c>
      <c r="M18" s="33">
        <v>66.099999999999994</v>
      </c>
      <c r="N18" s="33">
        <v>76.400000000000006</v>
      </c>
      <c r="O18" s="33">
        <v>85.6</v>
      </c>
      <c r="P18" s="33">
        <v>122.38646591718822</v>
      </c>
      <c r="Q18" s="33">
        <v>134.3679448148394</v>
      </c>
      <c r="R18" s="33">
        <v>175.52196217900146</v>
      </c>
      <c r="S18" s="33">
        <v>127.51268632045043</v>
      </c>
      <c r="T18" s="4">
        <v>179.3</v>
      </c>
      <c r="U18" s="4">
        <v>233.1</v>
      </c>
      <c r="V18" s="4">
        <v>279.39999999999998</v>
      </c>
      <c r="W18" s="4">
        <v>274.2</v>
      </c>
      <c r="X18" s="4">
        <v>331</v>
      </c>
      <c r="Y18" s="4">
        <v>375.5</v>
      </c>
      <c r="Z18" s="4">
        <v>382.38316464944609</v>
      </c>
      <c r="AA18" s="4">
        <v>460.1</v>
      </c>
      <c r="AB18" s="33">
        <v>404.4</v>
      </c>
      <c r="AC18" s="33">
        <v>421.1</v>
      </c>
      <c r="AD18" s="33">
        <v>332.2</v>
      </c>
      <c r="AE18" s="33">
        <v>268.89999999999998</v>
      </c>
      <c r="AF18" s="33">
        <v>200.7</v>
      </c>
      <c r="AG18" s="12" t="s">
        <v>64</v>
      </c>
      <c r="AI18" s="244">
        <f>AD18-'[2]p1 wb'!B18</f>
        <v>0</v>
      </c>
    </row>
    <row r="19" spans="1:35" s="10" customFormat="1" ht="15" customHeight="1" x14ac:dyDescent="0.25">
      <c r="A19" s="16" t="s">
        <v>30</v>
      </c>
      <c r="B19" s="33">
        <v>207.8</v>
      </c>
      <c r="C19" s="33">
        <v>216</v>
      </c>
      <c r="D19" s="33">
        <v>222.8</v>
      </c>
      <c r="E19" s="33">
        <v>249.1</v>
      </c>
      <c r="F19" s="33">
        <v>260.60000000000002</v>
      </c>
      <c r="G19" s="33">
        <v>289.5</v>
      </c>
      <c r="H19" s="33">
        <v>307.10000000000002</v>
      </c>
      <c r="I19" s="33">
        <v>283.5</v>
      </c>
      <c r="J19" s="33">
        <v>235</v>
      </c>
      <c r="K19" s="33">
        <v>236.9</v>
      </c>
      <c r="L19" s="33">
        <v>249</v>
      </c>
      <c r="M19" s="33">
        <v>257</v>
      </c>
      <c r="N19" s="33">
        <v>270.3</v>
      </c>
      <c r="O19" s="33">
        <v>245.8</v>
      </c>
      <c r="P19" s="33">
        <v>280.82733553914011</v>
      </c>
      <c r="Q19" s="33">
        <v>211.73530617447807</v>
      </c>
      <c r="R19" s="33">
        <v>274.44018963813869</v>
      </c>
      <c r="S19" s="33">
        <v>285.67994018777483</v>
      </c>
      <c r="T19" s="4">
        <v>340.09726422704608</v>
      </c>
      <c r="U19" s="4">
        <v>430.2</v>
      </c>
      <c r="V19" s="4">
        <v>494.1</v>
      </c>
      <c r="W19" s="4">
        <v>484.2</v>
      </c>
      <c r="X19" s="4">
        <v>516</v>
      </c>
      <c r="Y19" s="4">
        <v>540.90000000000009</v>
      </c>
      <c r="Z19" s="4">
        <v>571.09228163439229</v>
      </c>
      <c r="AA19" s="4">
        <v>585.79999999999995</v>
      </c>
      <c r="AB19" s="33">
        <v>535.9</v>
      </c>
      <c r="AC19" s="33">
        <v>629.6</v>
      </c>
      <c r="AD19" s="33">
        <v>602.4</v>
      </c>
      <c r="AE19" s="33">
        <v>804.7</v>
      </c>
      <c r="AF19" s="33">
        <v>737.5</v>
      </c>
      <c r="AG19" s="12" t="s">
        <v>65</v>
      </c>
      <c r="AI19" s="244">
        <f>AD19-'[2]p1 wb'!B19</f>
        <v>0</v>
      </c>
    </row>
    <row r="20" spans="1:35" s="10" customFormat="1" ht="24.95" customHeight="1" x14ac:dyDescent="0.25">
      <c r="A20" s="16" t="s">
        <v>31</v>
      </c>
      <c r="B20" s="33">
        <v>36.299999999999997</v>
      </c>
      <c r="C20" s="33">
        <v>23.6</v>
      </c>
      <c r="D20" s="33">
        <v>38.6</v>
      </c>
      <c r="E20" s="33">
        <v>52</v>
      </c>
      <c r="F20" s="33">
        <v>45.9</v>
      </c>
      <c r="G20" s="33">
        <v>46.7</v>
      </c>
      <c r="H20" s="33">
        <v>57.8</v>
      </c>
      <c r="I20" s="33">
        <v>52.8</v>
      </c>
      <c r="J20" s="33">
        <v>30.2</v>
      </c>
      <c r="K20" s="33">
        <v>36.9</v>
      </c>
      <c r="L20" s="33">
        <v>31.7</v>
      </c>
      <c r="M20" s="33">
        <v>46</v>
      </c>
      <c r="N20" s="33">
        <v>55.8</v>
      </c>
      <c r="O20" s="33">
        <v>46.4</v>
      </c>
      <c r="P20" s="33">
        <v>98.230370411625856</v>
      </c>
      <c r="Q20" s="33">
        <v>71.658281116746849</v>
      </c>
      <c r="R20" s="33">
        <v>111.83882061467278</v>
      </c>
      <c r="S20" s="33">
        <v>131.91785979432541</v>
      </c>
      <c r="T20" s="4">
        <v>149.36388891090905</v>
      </c>
      <c r="U20" s="4">
        <v>250.70000000000002</v>
      </c>
      <c r="V20" s="4">
        <v>160.1</v>
      </c>
      <c r="W20" s="4">
        <v>168.89999999999998</v>
      </c>
      <c r="X20" s="4">
        <v>219.2</v>
      </c>
      <c r="Y20" s="4">
        <v>192.7</v>
      </c>
      <c r="Z20" s="4">
        <v>219.9158360973102</v>
      </c>
      <c r="AA20" s="4">
        <v>248.3</v>
      </c>
      <c r="AB20" s="33">
        <v>197.5</v>
      </c>
      <c r="AC20" s="33">
        <v>206.6</v>
      </c>
      <c r="AD20" s="33">
        <v>174.5</v>
      </c>
      <c r="AE20" s="33">
        <v>156.30000000000001</v>
      </c>
      <c r="AF20" s="33">
        <v>138.1</v>
      </c>
      <c r="AG20" s="12" t="s">
        <v>66</v>
      </c>
      <c r="AI20" s="244">
        <f>AD20-'[2]p1 wb'!B20</f>
        <v>0</v>
      </c>
    </row>
    <row r="21" spans="1:35" s="10" customFormat="1" ht="24.95" customHeight="1" x14ac:dyDescent="0.25">
      <c r="A21" s="16" t="s">
        <v>32</v>
      </c>
      <c r="B21" s="33">
        <v>5.3</v>
      </c>
      <c r="C21" s="33">
        <v>15.8</v>
      </c>
      <c r="D21" s="33">
        <v>28.5</v>
      </c>
      <c r="E21" s="33">
        <v>11.8</v>
      </c>
      <c r="F21" s="33">
        <v>12.1</v>
      </c>
      <c r="G21" s="33">
        <v>16.100000000000001</v>
      </c>
      <c r="H21" s="33">
        <v>18.600000000000001</v>
      </c>
      <c r="I21" s="33">
        <v>7</v>
      </c>
      <c r="J21" s="33">
        <v>5.5</v>
      </c>
      <c r="K21" s="33">
        <v>9.3000000000000007</v>
      </c>
      <c r="L21" s="33">
        <v>25.7</v>
      </c>
      <c r="M21" s="33">
        <v>26.4</v>
      </c>
      <c r="N21" s="33">
        <v>13.5</v>
      </c>
      <c r="O21" s="33">
        <v>24.2</v>
      </c>
      <c r="P21" s="33">
        <v>33.552901954209659</v>
      </c>
      <c r="Q21" s="33">
        <v>43.2</v>
      </c>
      <c r="R21" s="33">
        <v>36.867088835053799</v>
      </c>
      <c r="S21" s="33">
        <v>90.2</v>
      </c>
      <c r="T21" s="4">
        <v>75.821741658137356</v>
      </c>
      <c r="U21" s="4">
        <v>87.6</v>
      </c>
      <c r="V21" s="4">
        <v>85</v>
      </c>
      <c r="W21" s="4">
        <v>88.5</v>
      </c>
      <c r="X21" s="4">
        <v>83.6</v>
      </c>
      <c r="Y21" s="4">
        <v>127.8</v>
      </c>
      <c r="Z21" s="4">
        <v>134.40718558543784</v>
      </c>
      <c r="AA21" s="4">
        <v>169.3</v>
      </c>
      <c r="AB21" s="33">
        <v>147.1</v>
      </c>
      <c r="AC21" s="33">
        <v>151</v>
      </c>
      <c r="AD21" s="33">
        <v>198.9</v>
      </c>
      <c r="AE21" s="33">
        <v>143.69999999999999</v>
      </c>
      <c r="AF21" s="33">
        <v>81.2</v>
      </c>
      <c r="AG21" s="12" t="s">
        <v>67</v>
      </c>
      <c r="AI21" s="244">
        <f>AD21-'[2]p1 wb'!B21</f>
        <v>0</v>
      </c>
    </row>
    <row r="22" spans="1:35" s="10" customFormat="1" ht="15" customHeight="1" x14ac:dyDescent="0.25">
      <c r="A22" s="16" t="s">
        <v>9</v>
      </c>
      <c r="B22" s="33">
        <v>99.3</v>
      </c>
      <c r="C22" s="33">
        <v>111.3</v>
      </c>
      <c r="D22" s="33">
        <v>114.6</v>
      </c>
      <c r="E22" s="33">
        <v>141.1</v>
      </c>
      <c r="F22" s="33">
        <v>141.19999999999999</v>
      </c>
      <c r="G22" s="33">
        <v>146.5</v>
      </c>
      <c r="H22" s="33">
        <v>150</v>
      </c>
      <c r="I22" s="33">
        <v>140.19999999999999</v>
      </c>
      <c r="J22" s="33">
        <v>144.69999999999999</v>
      </c>
      <c r="K22" s="33">
        <v>202.4</v>
      </c>
      <c r="L22" s="33">
        <v>219.8</v>
      </c>
      <c r="M22" s="33">
        <v>234</v>
      </c>
      <c r="N22" s="33">
        <v>211.3</v>
      </c>
      <c r="O22" s="33">
        <v>219.6</v>
      </c>
      <c r="P22" s="33">
        <v>292.72296057064545</v>
      </c>
      <c r="Q22" s="33">
        <v>329.58260370644177</v>
      </c>
      <c r="R22" s="33">
        <v>346.28472261538235</v>
      </c>
      <c r="S22" s="33">
        <v>489.16826535425344</v>
      </c>
      <c r="T22" s="4">
        <v>590.9666527921122</v>
      </c>
      <c r="U22" s="4">
        <v>628.4</v>
      </c>
      <c r="V22" s="4">
        <v>789.6</v>
      </c>
      <c r="W22" s="4">
        <v>751.3</v>
      </c>
      <c r="X22" s="4">
        <v>802.2</v>
      </c>
      <c r="Y22" s="4">
        <v>811.3</v>
      </c>
      <c r="Z22" s="4">
        <v>836.79128432373182</v>
      </c>
      <c r="AA22" s="4">
        <v>1009.6</v>
      </c>
      <c r="AB22" s="33">
        <v>932.2</v>
      </c>
      <c r="AC22" s="33">
        <v>1016.1</v>
      </c>
      <c r="AD22" s="33">
        <v>1046.8</v>
      </c>
      <c r="AE22" s="33">
        <v>1075.0999999999999</v>
      </c>
      <c r="AF22" s="33">
        <v>1021.7</v>
      </c>
      <c r="AG22" s="12" t="s">
        <v>10</v>
      </c>
      <c r="AI22" s="244">
        <f>AD22-'[2]p1 wb'!B22</f>
        <v>0</v>
      </c>
    </row>
    <row r="23" spans="1:35" s="10" customFormat="1" ht="15" customHeight="1" x14ac:dyDescent="0.25">
      <c r="A23" s="16" t="s">
        <v>33</v>
      </c>
      <c r="B23" s="33">
        <v>77.099999999999994</v>
      </c>
      <c r="C23" s="33">
        <v>81</v>
      </c>
      <c r="D23" s="33">
        <v>89</v>
      </c>
      <c r="E23" s="33">
        <v>94.4</v>
      </c>
      <c r="F23" s="33">
        <v>100.8</v>
      </c>
      <c r="G23" s="33">
        <v>111.5</v>
      </c>
      <c r="H23" s="33">
        <v>123.8</v>
      </c>
      <c r="I23" s="33">
        <v>110.4</v>
      </c>
      <c r="J23" s="33">
        <v>103.2</v>
      </c>
      <c r="K23" s="33">
        <v>129.1</v>
      </c>
      <c r="L23" s="33">
        <v>132.1</v>
      </c>
      <c r="M23" s="33">
        <v>134.80000000000001</v>
      </c>
      <c r="N23" s="33">
        <v>122.6</v>
      </c>
      <c r="O23" s="33">
        <v>150.6</v>
      </c>
      <c r="P23" s="33">
        <v>192.43696116473134</v>
      </c>
      <c r="Q23" s="33">
        <v>198.7047182793992</v>
      </c>
      <c r="R23" s="33">
        <v>235.81932643894214</v>
      </c>
      <c r="S23" s="33">
        <v>295.56742438264979</v>
      </c>
      <c r="T23" s="4">
        <v>326.35122126329941</v>
      </c>
      <c r="U23" s="4">
        <v>478.2</v>
      </c>
      <c r="V23" s="4">
        <v>462.9</v>
      </c>
      <c r="W23" s="4">
        <v>483.3</v>
      </c>
      <c r="X23" s="4">
        <v>508.20000000000005</v>
      </c>
      <c r="Y23" s="4">
        <v>605.20000000000005</v>
      </c>
      <c r="Z23" s="4">
        <v>567.70152390771966</v>
      </c>
      <c r="AA23" s="4">
        <v>616</v>
      </c>
      <c r="AB23" s="4">
        <v>747.7</v>
      </c>
      <c r="AC23" s="4">
        <v>914.3</v>
      </c>
      <c r="AD23" s="4">
        <v>829.4</v>
      </c>
      <c r="AE23" s="4">
        <v>917.9</v>
      </c>
      <c r="AF23" s="4">
        <v>762.1</v>
      </c>
      <c r="AG23" s="12" t="s">
        <v>11</v>
      </c>
      <c r="AI23" s="244">
        <f>AD23-'[2]p1 wb'!B23</f>
        <v>0</v>
      </c>
    </row>
    <row r="24" spans="1:35" s="10" customFormat="1" ht="15" customHeight="1" x14ac:dyDescent="0.25">
      <c r="A24" s="16" t="s">
        <v>34</v>
      </c>
      <c r="B24" s="33">
        <v>1.7</v>
      </c>
      <c r="C24" s="33">
        <v>3</v>
      </c>
      <c r="D24" s="33">
        <v>3.4</v>
      </c>
      <c r="E24" s="33">
        <v>6.9</v>
      </c>
      <c r="F24" s="33">
        <v>8</v>
      </c>
      <c r="G24" s="33">
        <v>8.5</v>
      </c>
      <c r="H24" s="33">
        <v>6.6</v>
      </c>
      <c r="I24" s="33">
        <v>4.7</v>
      </c>
      <c r="J24" s="33">
        <v>3</v>
      </c>
      <c r="K24" s="33">
        <v>5</v>
      </c>
      <c r="L24" s="33">
        <v>7.9</v>
      </c>
      <c r="M24" s="33">
        <v>11.7</v>
      </c>
      <c r="N24" s="33">
        <v>17</v>
      </c>
      <c r="O24" s="33">
        <v>27.6</v>
      </c>
      <c r="P24" s="33">
        <v>31.742016231118079</v>
      </c>
      <c r="Q24" s="33">
        <v>32.163298392719419</v>
      </c>
      <c r="R24" s="33">
        <v>35.042560039132255</v>
      </c>
      <c r="S24" s="33">
        <v>65.925162029906318</v>
      </c>
      <c r="T24" s="4">
        <v>57.0573255706975</v>
      </c>
      <c r="U24" s="4">
        <v>45.6</v>
      </c>
      <c r="V24" s="4">
        <v>58</v>
      </c>
      <c r="W24" s="4">
        <v>47.9</v>
      </c>
      <c r="X24" s="4">
        <v>71.599999999999994</v>
      </c>
      <c r="Y24" s="4">
        <v>70</v>
      </c>
      <c r="Z24" s="4">
        <v>98.297478563511135</v>
      </c>
      <c r="AA24" s="4">
        <v>113.9</v>
      </c>
      <c r="AB24" s="33">
        <v>91.2</v>
      </c>
      <c r="AC24" s="33">
        <v>99</v>
      </c>
      <c r="AD24" s="33">
        <v>122.2</v>
      </c>
      <c r="AE24" s="33">
        <v>74.7</v>
      </c>
      <c r="AF24" s="33">
        <v>58.2</v>
      </c>
      <c r="AG24" s="12" t="s">
        <v>25</v>
      </c>
      <c r="AI24" s="244">
        <f>AD24-'[2]p1 wb'!B24</f>
        <v>0</v>
      </c>
    </row>
    <row r="25" spans="1:35" s="10" customFormat="1" ht="15" customHeight="1" x14ac:dyDescent="0.25">
      <c r="A25" s="16" t="s">
        <v>35</v>
      </c>
      <c r="B25" s="33">
        <v>60</v>
      </c>
      <c r="C25" s="33">
        <v>70.5</v>
      </c>
      <c r="D25" s="33">
        <v>30.8</v>
      </c>
      <c r="E25" s="33">
        <v>31.2</v>
      </c>
      <c r="F25" s="33">
        <v>50.9</v>
      </c>
      <c r="G25" s="33">
        <v>61</v>
      </c>
      <c r="H25" s="33">
        <v>69.3</v>
      </c>
      <c r="I25" s="33">
        <v>62.8</v>
      </c>
      <c r="J25" s="33">
        <v>55.9</v>
      </c>
      <c r="K25" s="33">
        <v>78.7</v>
      </c>
      <c r="L25" s="33">
        <v>55.7</v>
      </c>
      <c r="M25" s="33">
        <v>94</v>
      </c>
      <c r="N25" s="33">
        <v>74.7</v>
      </c>
      <c r="O25" s="33">
        <v>74.099999999999994</v>
      </c>
      <c r="P25" s="33">
        <v>131.82453651288915</v>
      </c>
      <c r="Q25" s="33">
        <v>123.4</v>
      </c>
      <c r="R25" s="33">
        <v>124.039066615829</v>
      </c>
      <c r="S25" s="33">
        <v>137.33978773317185</v>
      </c>
      <c r="T25" s="4">
        <v>203.70993207039939</v>
      </c>
      <c r="U25" s="4">
        <v>175.1</v>
      </c>
      <c r="V25" s="4">
        <v>195.7</v>
      </c>
      <c r="W25" s="4">
        <v>196.6</v>
      </c>
      <c r="X25" s="4">
        <v>277.8</v>
      </c>
      <c r="Y25" s="4">
        <v>170.8</v>
      </c>
      <c r="Z25" s="4">
        <v>287.08203303457231</v>
      </c>
      <c r="AA25" s="4">
        <v>351.8</v>
      </c>
      <c r="AB25" s="33">
        <v>318.39999999999998</v>
      </c>
      <c r="AC25" s="33">
        <v>345.6</v>
      </c>
      <c r="AD25" s="33">
        <v>347.5</v>
      </c>
      <c r="AE25" s="33">
        <v>472.4</v>
      </c>
      <c r="AF25" s="33">
        <v>324.7</v>
      </c>
      <c r="AG25" s="12" t="s">
        <v>68</v>
      </c>
      <c r="AI25" s="244">
        <f>AD25-'[2]p1 wb'!B25</f>
        <v>0</v>
      </c>
    </row>
    <row r="26" spans="1:35" s="6" customFormat="1" ht="15" customHeight="1" x14ac:dyDescent="0.25">
      <c r="A26" s="15" t="s">
        <v>71</v>
      </c>
      <c r="B26" s="32">
        <v>242.6</v>
      </c>
      <c r="C26" s="32">
        <v>331.5</v>
      </c>
      <c r="D26" s="32">
        <v>383.3</v>
      </c>
      <c r="E26" s="32">
        <v>427.7</v>
      </c>
      <c r="F26" s="32">
        <v>442.8</v>
      </c>
      <c r="G26" s="32">
        <v>484.2</v>
      </c>
      <c r="H26" s="32">
        <v>583.70000000000005</v>
      </c>
      <c r="I26" s="32">
        <v>567.20000000000005</v>
      </c>
      <c r="J26" s="32">
        <v>568.9</v>
      </c>
      <c r="K26" s="32">
        <v>575</v>
      </c>
      <c r="L26" s="32">
        <v>680.8</v>
      </c>
      <c r="M26" s="32">
        <v>817.9</v>
      </c>
      <c r="N26" s="32">
        <v>814.5</v>
      </c>
      <c r="O26" s="32">
        <v>897.9</v>
      </c>
      <c r="P26" s="32">
        <v>1081.8807465127143</v>
      </c>
      <c r="Q26" s="32">
        <v>1581.1483572806653</v>
      </c>
      <c r="R26" s="32">
        <v>1665.8575345636464</v>
      </c>
      <c r="S26" s="32">
        <v>2044.3599842734529</v>
      </c>
      <c r="T26" s="7">
        <v>2128.0923003385419</v>
      </c>
      <c r="U26" s="7">
        <v>2372.2717243046282</v>
      </c>
      <c r="V26" s="7">
        <v>2615.1334524063814</v>
      </c>
      <c r="W26" s="7">
        <v>2691.3955185875902</v>
      </c>
      <c r="X26" s="7">
        <v>2872.0115288497623</v>
      </c>
      <c r="Y26" s="7">
        <v>2727.7</v>
      </c>
      <c r="Z26" s="7">
        <v>2119.5182242189676</v>
      </c>
      <c r="AA26" s="7">
        <v>2473.1999999999998</v>
      </c>
      <c r="AB26" s="32">
        <v>2563.1</v>
      </c>
      <c r="AC26" s="32">
        <v>2817.7</v>
      </c>
      <c r="AD26" s="32">
        <v>2859.9</v>
      </c>
      <c r="AE26" s="32">
        <v>2655.1</v>
      </c>
      <c r="AF26" s="32">
        <v>2561.8000000000002</v>
      </c>
      <c r="AG26" s="11" t="s">
        <v>12</v>
      </c>
      <c r="AI26" s="244">
        <f>AD26-'[2]p1 wb'!B26</f>
        <v>0</v>
      </c>
    </row>
    <row r="27" spans="1:35" s="6" customFormat="1" ht="15" customHeight="1" x14ac:dyDescent="0.25">
      <c r="A27" s="15" t="s">
        <v>76</v>
      </c>
      <c r="B27" s="32">
        <v>3.5</v>
      </c>
      <c r="C27" s="32">
        <v>3.9</v>
      </c>
      <c r="D27" s="32">
        <v>4.0999999999999996</v>
      </c>
      <c r="E27" s="32">
        <v>5</v>
      </c>
      <c r="F27" s="32">
        <v>5.9</v>
      </c>
      <c r="G27" s="32">
        <v>5.9</v>
      </c>
      <c r="H27" s="32">
        <v>6.1</v>
      </c>
      <c r="I27" s="32">
        <v>5.0999999999999996</v>
      </c>
      <c r="J27" s="32">
        <v>4.8</v>
      </c>
      <c r="K27" s="32">
        <v>5.0999999999999996</v>
      </c>
      <c r="L27" s="32">
        <v>2.5</v>
      </c>
      <c r="M27" s="32">
        <v>1.1000000000000001</v>
      </c>
      <c r="N27" s="32">
        <v>2.6</v>
      </c>
      <c r="O27" s="32">
        <v>3.4</v>
      </c>
      <c r="P27" s="32">
        <v>3.3033652176586283</v>
      </c>
      <c r="Q27" s="32">
        <v>1.5826793766461849</v>
      </c>
      <c r="R27" s="32">
        <v>4.1618257083220085</v>
      </c>
      <c r="S27" s="32">
        <v>4.2139649183161882</v>
      </c>
      <c r="T27" s="7">
        <v>4.4323353652941888</v>
      </c>
      <c r="U27" s="7">
        <v>6.4</v>
      </c>
      <c r="V27" s="7">
        <v>6.8</v>
      </c>
      <c r="W27" s="7">
        <v>6.2</v>
      </c>
      <c r="X27" s="7">
        <v>6.5</v>
      </c>
      <c r="Y27" s="7">
        <v>7</v>
      </c>
      <c r="Z27" s="7">
        <v>5.7211240033374322</v>
      </c>
      <c r="AA27" s="7">
        <v>8.1999999999999993</v>
      </c>
      <c r="AB27" s="32">
        <v>6.4</v>
      </c>
      <c r="AC27" s="32">
        <v>7.7</v>
      </c>
      <c r="AD27" s="32">
        <v>7.9</v>
      </c>
      <c r="AE27" s="32">
        <v>8</v>
      </c>
      <c r="AF27" s="32">
        <v>6.5</v>
      </c>
      <c r="AG27" s="11" t="s">
        <v>13</v>
      </c>
      <c r="AI27" s="244">
        <f>AD27-'[2]p1 wb'!B27</f>
        <v>0</v>
      </c>
    </row>
    <row r="28" spans="1:35" s="10" customFormat="1" ht="15" customHeight="1" x14ac:dyDescent="0.25">
      <c r="A28" s="16" t="s">
        <v>14</v>
      </c>
      <c r="B28" s="33">
        <v>0</v>
      </c>
      <c r="C28" s="33">
        <v>37</v>
      </c>
      <c r="D28" s="33">
        <v>68.8</v>
      </c>
      <c r="E28" s="33">
        <v>118.7</v>
      </c>
      <c r="F28" s="33">
        <v>169.3</v>
      </c>
      <c r="G28" s="33">
        <v>217</v>
      </c>
      <c r="H28" s="33">
        <v>203.2</v>
      </c>
      <c r="I28" s="33">
        <v>158.30000000000001</v>
      </c>
      <c r="J28" s="33">
        <v>80.599999999999994</v>
      </c>
      <c r="K28" s="33">
        <v>120.5</v>
      </c>
      <c r="L28" s="33">
        <v>139.30000000000001</v>
      </c>
      <c r="M28" s="33">
        <v>210.3</v>
      </c>
      <c r="N28" s="33">
        <v>225.4</v>
      </c>
      <c r="O28" s="33">
        <v>229.8</v>
      </c>
      <c r="P28" s="33">
        <v>365</v>
      </c>
      <c r="Q28" s="33">
        <v>442</v>
      </c>
      <c r="R28" s="33">
        <v>548.1</v>
      </c>
      <c r="S28" s="33">
        <v>579.4</v>
      </c>
      <c r="T28" s="4">
        <v>571.1</v>
      </c>
      <c r="U28" s="4">
        <v>633.70000000000005</v>
      </c>
      <c r="V28" s="4">
        <v>642.20000000000005</v>
      </c>
      <c r="W28" s="4">
        <v>739.5</v>
      </c>
      <c r="X28" s="4">
        <v>817.2</v>
      </c>
      <c r="Y28" s="4">
        <v>1045.7</v>
      </c>
      <c r="Z28" s="4">
        <v>1157.2191436066969</v>
      </c>
      <c r="AA28" s="4">
        <v>1206.5</v>
      </c>
      <c r="AB28" s="4">
        <v>1220.5</v>
      </c>
      <c r="AC28" s="4">
        <v>1590.4</v>
      </c>
      <c r="AD28" s="4">
        <v>1877.4</v>
      </c>
      <c r="AE28" s="4">
        <v>1758.8</v>
      </c>
      <c r="AF28" s="4">
        <v>1333.4</v>
      </c>
      <c r="AG28" s="12" t="s">
        <v>15</v>
      </c>
      <c r="AI28" s="244">
        <f>AD28-'[2]p1 wb'!B28</f>
        <v>0</v>
      </c>
    </row>
    <row r="29" spans="1:35" s="10" customFormat="1" ht="15" customHeight="1" x14ac:dyDescent="0.25">
      <c r="A29" s="16" t="s">
        <v>16</v>
      </c>
      <c r="B29" s="34">
        <v>13.1</v>
      </c>
      <c r="C29" s="34">
        <v>123.1</v>
      </c>
      <c r="D29" s="34">
        <v>181.4</v>
      </c>
      <c r="E29" s="34">
        <v>217</v>
      </c>
      <c r="F29" s="34">
        <v>220.9</v>
      </c>
      <c r="G29" s="34">
        <v>223.4</v>
      </c>
      <c r="H29" s="34">
        <v>223.7</v>
      </c>
      <c r="I29" s="34">
        <v>210.2</v>
      </c>
      <c r="J29" s="34">
        <v>165.5</v>
      </c>
      <c r="K29" s="34">
        <v>126.4</v>
      </c>
      <c r="L29" s="34">
        <v>216</v>
      </c>
      <c r="M29" s="34">
        <v>247</v>
      </c>
      <c r="N29" s="34">
        <v>271.10000000000002</v>
      </c>
      <c r="O29" s="34">
        <v>353.6</v>
      </c>
      <c r="P29" s="34">
        <v>587.4</v>
      </c>
      <c r="Q29" s="34">
        <v>625.79999999999995</v>
      </c>
      <c r="R29" s="34">
        <v>764.6</v>
      </c>
      <c r="S29" s="34">
        <v>764.8</v>
      </c>
      <c r="T29" s="4">
        <v>795.8</v>
      </c>
      <c r="U29" s="4">
        <v>1051.3</v>
      </c>
      <c r="V29" s="4">
        <v>1061.0999999999999</v>
      </c>
      <c r="W29" s="4">
        <v>1133.8</v>
      </c>
      <c r="X29" s="4">
        <v>1201.8</v>
      </c>
      <c r="Y29" s="4">
        <v>1160</v>
      </c>
      <c r="Z29" s="4">
        <v>859.28972307399226</v>
      </c>
      <c r="AA29" s="4">
        <v>927.4</v>
      </c>
      <c r="AB29" s="4">
        <v>934.9</v>
      </c>
      <c r="AC29" s="4">
        <v>1051.0999999999999</v>
      </c>
      <c r="AD29" s="4">
        <v>1417.9</v>
      </c>
      <c r="AE29" s="4">
        <v>1711.2</v>
      </c>
      <c r="AF29" s="4">
        <v>1552.6</v>
      </c>
      <c r="AG29" s="13" t="s">
        <v>17</v>
      </c>
      <c r="AI29" s="244">
        <f>AD29-'[2]p1 wb'!B29</f>
        <v>0</v>
      </c>
    </row>
    <row r="30" spans="1:35" s="6" customFormat="1" ht="15" customHeight="1" x14ac:dyDescent="0.25">
      <c r="A30" s="17" t="s">
        <v>130</v>
      </c>
      <c r="B30" s="35">
        <v>3191.3</v>
      </c>
      <c r="C30" s="35">
        <v>3662.4</v>
      </c>
      <c r="D30" s="35">
        <v>3816.4</v>
      </c>
      <c r="E30" s="35">
        <v>4190.5</v>
      </c>
      <c r="F30" s="35">
        <v>4629.6000000000004</v>
      </c>
      <c r="G30" s="35">
        <v>5005.5</v>
      </c>
      <c r="H30" s="35">
        <v>5450.4</v>
      </c>
      <c r="I30" s="35">
        <v>4833.7</v>
      </c>
      <c r="J30" s="35">
        <v>4218.3</v>
      </c>
      <c r="K30" s="35">
        <v>4668</v>
      </c>
      <c r="L30" s="35">
        <v>5207.0000000000009</v>
      </c>
      <c r="M30" s="35">
        <v>5607.5999999999995</v>
      </c>
      <c r="N30" s="35">
        <v>6138.8</v>
      </c>
      <c r="O30" s="35">
        <v>6980.4</v>
      </c>
      <c r="P30" s="35">
        <v>8983.3279405099765</v>
      </c>
      <c r="Q30" s="35">
        <v>10178.573715683886</v>
      </c>
      <c r="R30" s="35">
        <v>11687.374270500566</v>
      </c>
      <c r="S30" s="35">
        <v>13508.638863479417</v>
      </c>
      <c r="T30" s="9">
        <v>14830.521689512756</v>
      </c>
      <c r="U30" s="8">
        <v>16897.588193457181</v>
      </c>
      <c r="V30" s="8">
        <v>17595.23265961483</v>
      </c>
      <c r="W30" s="8">
        <v>18133.270369464517</v>
      </c>
      <c r="X30" s="8">
        <v>19622.155172853025</v>
      </c>
      <c r="Y30" s="8">
        <v>21726.700000000004</v>
      </c>
      <c r="Z30" s="8">
        <v>20946.145582956651</v>
      </c>
      <c r="AA30" s="8">
        <v>22922.600000000002</v>
      </c>
      <c r="AB30" s="8">
        <v>20487.699999999997</v>
      </c>
      <c r="AC30" s="8">
        <v>23173.599999999999</v>
      </c>
      <c r="AD30" s="8">
        <v>23995.299999999996</v>
      </c>
      <c r="AE30" s="8">
        <v>23290.399999999998</v>
      </c>
      <c r="AF30" s="8">
        <v>21317.899999999998</v>
      </c>
      <c r="AG30" s="14" t="s">
        <v>131</v>
      </c>
      <c r="AI30" s="244">
        <f>AD30-'[2]p1 wb'!B30</f>
        <v>0</v>
      </c>
    </row>
    <row r="31" spans="1:35" s="95" customFormat="1" ht="12" x14ac:dyDescent="0.2">
      <c r="A31" s="303"/>
      <c r="B31" s="303"/>
      <c r="C31" s="303"/>
      <c r="D31" s="303"/>
      <c r="E31" s="303"/>
      <c r="F31" s="303"/>
      <c r="G31" s="303"/>
      <c r="H31" s="303"/>
      <c r="I31" s="303"/>
      <c r="J31" s="303"/>
      <c r="K31" s="303"/>
      <c r="L31" s="304"/>
      <c r="M31" s="304"/>
      <c r="N31" s="304"/>
      <c r="O31" s="304"/>
      <c r="P31" s="304"/>
      <c r="Q31" s="304"/>
      <c r="R31" s="304"/>
      <c r="S31" s="304"/>
      <c r="T31" s="304"/>
      <c r="U31" s="304"/>
      <c r="V31" s="304"/>
      <c r="W31" s="304"/>
      <c r="X31" s="304"/>
      <c r="Y31" s="304"/>
      <c r="Z31" s="304"/>
      <c r="AA31" s="304"/>
      <c r="AB31" s="304"/>
      <c r="AC31" s="304"/>
      <c r="AD31" s="304"/>
      <c r="AE31" s="304"/>
      <c r="AF31" s="304"/>
      <c r="AG31" s="304"/>
    </row>
    <row r="32" spans="1:35" s="95" customFormat="1" ht="12" x14ac:dyDescent="0.2">
      <c r="A32" s="303" t="s">
        <v>135</v>
      </c>
      <c r="B32" s="303"/>
      <c r="C32" s="303"/>
      <c r="D32" s="303"/>
      <c r="E32" s="303"/>
      <c r="F32" s="303"/>
      <c r="G32" s="303"/>
      <c r="H32" s="303"/>
      <c r="I32" s="303"/>
      <c r="J32" s="303"/>
      <c r="K32" s="303"/>
      <c r="L32" s="304" t="s">
        <v>134</v>
      </c>
      <c r="M32" s="304"/>
      <c r="N32" s="304"/>
      <c r="O32" s="304"/>
      <c r="P32" s="304"/>
      <c r="Q32" s="304"/>
      <c r="R32" s="304"/>
      <c r="S32" s="304"/>
      <c r="T32" s="304"/>
      <c r="U32" s="304"/>
      <c r="V32" s="304"/>
      <c r="W32" s="304"/>
      <c r="X32" s="304"/>
      <c r="Y32" s="304"/>
      <c r="Z32" s="304"/>
      <c r="AA32" s="304"/>
      <c r="AB32" s="304"/>
      <c r="AC32" s="304"/>
      <c r="AD32" s="304"/>
      <c r="AE32" s="304"/>
      <c r="AF32" s="304"/>
      <c r="AG32" s="304"/>
    </row>
    <row r="33" spans="1:33" s="95" customFormat="1" ht="12" x14ac:dyDescent="0.2">
      <c r="A33" s="303" t="s">
        <v>198</v>
      </c>
      <c r="B33" s="303"/>
      <c r="C33" s="303"/>
      <c r="D33" s="303"/>
      <c r="E33" s="303"/>
      <c r="F33" s="303"/>
      <c r="G33" s="303"/>
      <c r="H33" s="303"/>
      <c r="I33" s="303"/>
      <c r="J33" s="303"/>
      <c r="K33" s="303"/>
      <c r="L33" s="304" t="s">
        <v>199</v>
      </c>
      <c r="M33" s="304"/>
      <c r="N33" s="304"/>
      <c r="O33" s="304"/>
      <c r="P33" s="304"/>
      <c r="Q33" s="304"/>
      <c r="R33" s="304"/>
      <c r="S33" s="304"/>
      <c r="T33" s="304"/>
      <c r="U33" s="304"/>
      <c r="V33" s="304"/>
      <c r="W33" s="304"/>
      <c r="X33" s="304"/>
      <c r="Y33" s="304"/>
      <c r="Z33" s="304"/>
      <c r="AA33" s="304"/>
      <c r="AB33" s="304"/>
      <c r="AC33" s="304"/>
      <c r="AD33" s="304"/>
      <c r="AE33" s="304"/>
      <c r="AF33" s="304"/>
      <c r="AG33" s="304"/>
    </row>
    <row r="34" spans="1:33" x14ac:dyDescent="0.25">
      <c r="A34" s="132" t="s">
        <v>140</v>
      </c>
      <c r="B34" s="130"/>
      <c r="C34" s="130"/>
      <c r="D34" s="130"/>
      <c r="E34" s="130"/>
      <c r="F34" s="130"/>
      <c r="G34" s="130"/>
      <c r="H34" s="130"/>
      <c r="I34" s="130"/>
      <c r="J34" s="130"/>
      <c r="K34" s="130"/>
      <c r="L34" s="133"/>
      <c r="M34" s="130"/>
      <c r="N34" s="130"/>
      <c r="O34" s="130"/>
      <c r="P34" s="130"/>
      <c r="Q34" s="130"/>
      <c r="R34" s="130"/>
      <c r="S34" s="130"/>
      <c r="T34" s="130"/>
      <c r="U34" s="130"/>
      <c r="V34" s="130"/>
      <c r="W34" s="130"/>
      <c r="X34" s="130"/>
      <c r="Y34" s="130"/>
      <c r="Z34" s="130"/>
      <c r="AA34" s="130"/>
      <c r="AB34" s="130"/>
      <c r="AC34" s="130"/>
      <c r="AD34" s="130"/>
      <c r="AE34" s="130"/>
      <c r="AF34" s="130"/>
      <c r="AG34" s="132" t="s">
        <v>194</v>
      </c>
    </row>
    <row r="35" spans="1:33" ht="42" customHeight="1" x14ac:dyDescent="0.25">
      <c r="A35" s="128" t="s">
        <v>136</v>
      </c>
      <c r="B35" s="305" t="s">
        <v>137</v>
      </c>
      <c r="C35" s="305"/>
      <c r="D35" s="305"/>
      <c r="E35" s="305"/>
      <c r="F35" s="305"/>
      <c r="G35" s="305"/>
      <c r="H35" s="305"/>
      <c r="I35" s="305"/>
      <c r="J35" s="305"/>
      <c r="K35" s="305"/>
      <c r="L35" s="305"/>
      <c r="M35" s="305"/>
      <c r="N35" s="305"/>
      <c r="O35" s="305"/>
      <c r="P35" s="309" t="s">
        <v>169</v>
      </c>
      <c r="Q35" s="309"/>
      <c r="R35" s="309"/>
      <c r="S35" s="309"/>
      <c r="T35" s="309"/>
      <c r="U35" s="309"/>
      <c r="V35" s="309"/>
      <c r="W35" s="309"/>
      <c r="X35" s="309"/>
      <c r="Y35" s="309"/>
      <c r="Z35" s="309"/>
      <c r="AA35" s="309"/>
      <c r="AB35" s="153"/>
      <c r="AC35" s="184"/>
      <c r="AD35" s="232"/>
      <c r="AE35" s="251"/>
      <c r="AF35" s="272"/>
      <c r="AG35" s="136" t="s">
        <v>163</v>
      </c>
    </row>
  </sheetData>
  <mergeCells count="12">
    <mergeCell ref="A1:G1"/>
    <mergeCell ref="V1:AG1"/>
    <mergeCell ref="B35:O35"/>
    <mergeCell ref="P35:AA35"/>
    <mergeCell ref="B2:U2"/>
    <mergeCell ref="B3:U3"/>
    <mergeCell ref="A31:K31"/>
    <mergeCell ref="L31:AG31"/>
    <mergeCell ref="A32:K32"/>
    <mergeCell ref="L32:AG32"/>
    <mergeCell ref="A33:K33"/>
    <mergeCell ref="L33:AG33"/>
  </mergeCells>
  <pageMargins left="0.7" right="0.7" top="0.75" bottom="0.75" header="0.3" footer="0.3"/>
  <pageSetup paperSize="9" scale="3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6"/>
  <sheetViews>
    <sheetView topLeftCell="T1" zoomScale="90" zoomScaleNormal="90" zoomScaleSheetLayoutView="80" workbookViewId="0">
      <selection activeCell="M25" sqref="M25"/>
    </sheetView>
  </sheetViews>
  <sheetFormatPr defaultRowHeight="15" x14ac:dyDescent="0.25"/>
  <cols>
    <col min="1" max="1" width="29.85546875" customWidth="1"/>
    <col min="2" max="32" width="9" customWidth="1"/>
    <col min="33" max="33" width="30.7109375" customWidth="1"/>
  </cols>
  <sheetData>
    <row r="1" spans="1:35" x14ac:dyDescent="0.25">
      <c r="A1" s="297"/>
      <c r="B1" s="297"/>
      <c r="C1" s="297"/>
      <c r="D1" s="297"/>
      <c r="E1" s="297"/>
      <c r="F1" s="297"/>
      <c r="G1" s="297"/>
      <c r="H1" s="147"/>
      <c r="I1" s="147"/>
      <c r="J1" s="147"/>
      <c r="K1" s="147"/>
      <c r="L1" s="147"/>
      <c r="M1" s="147"/>
      <c r="N1" s="147"/>
      <c r="O1" s="147"/>
      <c r="P1" s="147"/>
      <c r="Q1" s="147"/>
      <c r="R1" s="147"/>
      <c r="S1" s="147"/>
      <c r="T1" s="147"/>
      <c r="U1" s="147"/>
      <c r="V1" s="298"/>
      <c r="W1" s="298"/>
      <c r="X1" s="298"/>
      <c r="Y1" s="298"/>
      <c r="Z1" s="298"/>
      <c r="AA1" s="298"/>
      <c r="AB1" s="298"/>
      <c r="AC1" s="298"/>
      <c r="AD1" s="298"/>
      <c r="AE1" s="298"/>
      <c r="AF1" s="298"/>
      <c r="AG1" s="298"/>
    </row>
    <row r="2" spans="1:35" ht="29.25" customHeight="1" x14ac:dyDescent="0.25">
      <c r="B2" s="301" t="s">
        <v>207</v>
      </c>
      <c r="C2" s="301"/>
      <c r="D2" s="301"/>
      <c r="E2" s="301"/>
      <c r="F2" s="301"/>
      <c r="G2" s="301"/>
      <c r="H2" s="301"/>
      <c r="I2" s="301"/>
      <c r="J2" s="301"/>
      <c r="K2" s="301"/>
      <c r="L2" s="301"/>
      <c r="M2" s="301"/>
      <c r="N2" s="301"/>
      <c r="O2" s="301"/>
      <c r="P2" s="301"/>
      <c r="Q2" s="301"/>
      <c r="R2" s="301"/>
      <c r="S2" s="301"/>
      <c r="T2" s="301"/>
      <c r="U2" s="301"/>
      <c r="V2" s="104"/>
      <c r="W2" s="114"/>
      <c r="X2" s="114"/>
      <c r="Y2" s="104"/>
      <c r="Z2" s="104"/>
      <c r="AA2" s="120"/>
      <c r="AB2" s="150"/>
      <c r="AC2" s="180"/>
      <c r="AD2" s="228"/>
      <c r="AE2" s="247"/>
      <c r="AF2" s="268"/>
    </row>
    <row r="3" spans="1:35" ht="29.25" customHeight="1" x14ac:dyDescent="0.25">
      <c r="A3" s="3"/>
      <c r="B3" s="302" t="s">
        <v>208</v>
      </c>
      <c r="C3" s="302"/>
      <c r="D3" s="302"/>
      <c r="E3" s="302"/>
      <c r="F3" s="302"/>
      <c r="G3" s="302"/>
      <c r="H3" s="302"/>
      <c r="I3" s="302"/>
      <c r="J3" s="302"/>
      <c r="K3" s="302"/>
      <c r="L3" s="302"/>
      <c r="M3" s="302"/>
      <c r="N3" s="302"/>
      <c r="O3" s="302"/>
      <c r="P3" s="302"/>
      <c r="Q3" s="302"/>
      <c r="R3" s="302"/>
      <c r="S3" s="302"/>
      <c r="T3" s="302"/>
      <c r="U3" s="302"/>
      <c r="V3" s="105"/>
      <c r="W3" s="115"/>
      <c r="X3" s="115"/>
      <c r="Y3" s="105"/>
      <c r="Z3" s="105"/>
      <c r="AA3" s="121"/>
      <c r="AB3" s="151"/>
      <c r="AC3" s="181"/>
      <c r="AD3" s="229"/>
      <c r="AE3" s="248"/>
      <c r="AF3" s="269"/>
      <c r="AG3" s="3"/>
    </row>
    <row r="4" spans="1:35" ht="17.25" customHeight="1" x14ac:dyDescent="0.25">
      <c r="A4" s="18" t="s">
        <v>82</v>
      </c>
      <c r="B4" s="18"/>
      <c r="C4" s="18"/>
      <c r="D4" s="18"/>
      <c r="E4" s="18"/>
      <c r="F4" s="18"/>
      <c r="G4" s="18"/>
      <c r="H4" s="18"/>
      <c r="I4" s="18"/>
      <c r="J4" s="18"/>
      <c r="K4" s="18"/>
      <c r="L4" s="18"/>
      <c r="M4" s="18"/>
      <c r="N4" s="18"/>
      <c r="O4" s="18"/>
      <c r="P4" s="18"/>
      <c r="Q4" s="18"/>
      <c r="R4" s="18"/>
      <c r="S4" s="18"/>
      <c r="T4" s="18"/>
      <c r="U4" s="18"/>
      <c r="V4" s="18"/>
      <c r="W4" s="18"/>
      <c r="X4" s="18"/>
      <c r="Y4" s="18"/>
      <c r="Z4" s="18"/>
      <c r="AA4" s="18"/>
      <c r="AB4" s="289">
        <f>AB6/AB30*100</f>
        <v>12.133120630844454</v>
      </c>
      <c r="AC4" s="289">
        <f t="shared" ref="AC4:AE4" si="0">AC6/AC30*100</f>
        <v>12.378054789121009</v>
      </c>
      <c r="AD4" s="289">
        <f t="shared" si="0"/>
        <v>11.572707625810436</v>
      </c>
      <c r="AE4" s="289">
        <f t="shared" si="0"/>
        <v>11.334133304243482</v>
      </c>
      <c r="AF4" s="289"/>
      <c r="AG4" s="2" t="s">
        <v>20</v>
      </c>
    </row>
    <row r="5" spans="1:35" ht="16.5" customHeight="1" x14ac:dyDescent="0.25">
      <c r="A5" s="1" t="s">
        <v>0</v>
      </c>
      <c r="B5" s="30">
        <v>1994</v>
      </c>
      <c r="C5" s="30">
        <v>1995</v>
      </c>
      <c r="D5" s="30">
        <v>1996</v>
      </c>
      <c r="E5" s="30">
        <v>1997</v>
      </c>
      <c r="F5" s="30">
        <v>1998</v>
      </c>
      <c r="G5" s="30">
        <v>1999</v>
      </c>
      <c r="H5" s="30">
        <v>2000</v>
      </c>
      <c r="I5" s="30">
        <v>2001</v>
      </c>
      <c r="J5" s="30">
        <v>2002</v>
      </c>
      <c r="K5" s="30">
        <v>2003</v>
      </c>
      <c r="L5" s="30">
        <v>2004</v>
      </c>
      <c r="M5" s="30">
        <v>2005</v>
      </c>
      <c r="N5" s="30">
        <v>2006</v>
      </c>
      <c r="O5" s="30">
        <v>2007</v>
      </c>
      <c r="P5" s="30">
        <v>2008</v>
      </c>
      <c r="Q5" s="30">
        <v>2009</v>
      </c>
      <c r="R5" s="30">
        <v>2010</v>
      </c>
      <c r="S5" s="30">
        <v>2011</v>
      </c>
      <c r="T5" s="30">
        <v>2012</v>
      </c>
      <c r="U5" s="30">
        <v>2013</v>
      </c>
      <c r="V5" s="30">
        <v>2014</v>
      </c>
      <c r="W5" s="30">
        <v>2015</v>
      </c>
      <c r="X5" s="30">
        <v>2016</v>
      </c>
      <c r="Y5" s="30">
        <v>2017</v>
      </c>
      <c r="Z5" s="30">
        <v>2018</v>
      </c>
      <c r="AA5" s="30">
        <v>2019</v>
      </c>
      <c r="AB5" s="30">
        <v>2020</v>
      </c>
      <c r="AC5" s="30">
        <v>2021</v>
      </c>
      <c r="AD5" s="30">
        <v>2022</v>
      </c>
      <c r="AE5" s="30">
        <v>2023</v>
      </c>
      <c r="AF5" s="30">
        <v>2024</v>
      </c>
      <c r="AG5" s="36" t="s">
        <v>1</v>
      </c>
    </row>
    <row r="6" spans="1:35" s="6" customFormat="1" ht="15" customHeight="1" x14ac:dyDescent="0.25">
      <c r="A6" s="1" t="s">
        <v>73</v>
      </c>
      <c r="B6" s="7">
        <v>142</v>
      </c>
      <c r="C6" s="7">
        <v>183.6</v>
      </c>
      <c r="D6" s="7">
        <v>222</v>
      </c>
      <c r="E6" s="7">
        <v>206.1</v>
      </c>
      <c r="F6" s="7">
        <v>254.2</v>
      </c>
      <c r="G6" s="7">
        <v>200</v>
      </c>
      <c r="H6" s="7">
        <v>250</v>
      </c>
      <c r="I6" s="7">
        <v>252.6</v>
      </c>
      <c r="J6" s="7">
        <v>288.89999999999998</v>
      </c>
      <c r="K6" s="7">
        <v>337.5</v>
      </c>
      <c r="L6" s="7">
        <v>363.0946114724531</v>
      </c>
      <c r="M6" s="7">
        <v>376.76246118038824</v>
      </c>
      <c r="N6" s="7">
        <v>362.89524963185971</v>
      </c>
      <c r="O6" s="7">
        <v>496.73202581846704</v>
      </c>
      <c r="P6" s="7">
        <v>599.67955669219884</v>
      </c>
      <c r="Q6" s="7">
        <v>606.08912141496421</v>
      </c>
      <c r="R6" s="7">
        <v>621.56958190818966</v>
      </c>
      <c r="S6" s="7">
        <v>636.74129098090066</v>
      </c>
      <c r="T6" s="7">
        <v>656.14921775539301</v>
      </c>
      <c r="U6" s="7">
        <v>692.9775800986788</v>
      </c>
      <c r="V6" s="7">
        <v>997.49999999999989</v>
      </c>
      <c r="W6" s="7">
        <v>994.30095999999992</v>
      </c>
      <c r="X6" s="7">
        <v>1056.9780799999999</v>
      </c>
      <c r="Y6" s="7">
        <v>1081.1779999999999</v>
      </c>
      <c r="Z6" s="7">
        <v>1016.2685500000001</v>
      </c>
      <c r="AA6" s="7">
        <v>1010.3</v>
      </c>
      <c r="AB6" s="7">
        <v>935.5</v>
      </c>
      <c r="AC6" s="7">
        <v>1004.9</v>
      </c>
      <c r="AD6" s="7">
        <v>937.1</v>
      </c>
      <c r="AE6" s="7">
        <v>831.2</v>
      </c>
      <c r="AF6" s="7">
        <v>1026.8</v>
      </c>
      <c r="AG6" s="11" t="s">
        <v>21</v>
      </c>
      <c r="AI6" s="244">
        <f>AD6-'[2]P2 wb'!B6</f>
        <v>0</v>
      </c>
    </row>
    <row r="7" spans="1:35" s="6" customFormat="1" ht="24.95" customHeight="1" x14ac:dyDescent="0.25">
      <c r="A7" s="15" t="s">
        <v>74</v>
      </c>
      <c r="B7" s="7">
        <v>485</v>
      </c>
      <c r="C7" s="7">
        <v>556.79999999999995</v>
      </c>
      <c r="D7" s="7">
        <v>503.7</v>
      </c>
      <c r="E7" s="7">
        <v>532.79999999999995</v>
      </c>
      <c r="F7" s="7">
        <v>599</v>
      </c>
      <c r="G7" s="7">
        <v>634.1</v>
      </c>
      <c r="H7" s="7">
        <v>923.2</v>
      </c>
      <c r="I7" s="7">
        <v>803.9</v>
      </c>
      <c r="J7" s="7">
        <v>686.8</v>
      </c>
      <c r="K7" s="7">
        <v>668.3</v>
      </c>
      <c r="L7" s="7">
        <v>743.66542864858422</v>
      </c>
      <c r="M7" s="7">
        <v>771.552210911055</v>
      </c>
      <c r="N7" s="7">
        <v>985.46894676354771</v>
      </c>
      <c r="O7" s="7">
        <v>1008.3683846941275</v>
      </c>
      <c r="P7" s="7">
        <v>1077.947898848769</v>
      </c>
      <c r="Q7" s="7">
        <v>1197.9407846135714</v>
      </c>
      <c r="R7" s="7">
        <v>1289.2399194113809</v>
      </c>
      <c r="S7" s="7">
        <v>1529.7400772094497</v>
      </c>
      <c r="T7" s="7">
        <v>1738.0914482933765</v>
      </c>
      <c r="U7" s="7">
        <v>2331.0000000000005</v>
      </c>
      <c r="V7" s="7">
        <v>2079.1</v>
      </c>
      <c r="W7" s="7">
        <v>2271.1000000000004</v>
      </c>
      <c r="X7" s="7">
        <v>2284.6</v>
      </c>
      <c r="Y7" s="7">
        <v>2898.8</v>
      </c>
      <c r="Z7" s="7">
        <v>2467.7096009140769</v>
      </c>
      <c r="AA7" s="7">
        <v>2836.4999999999995</v>
      </c>
      <c r="AB7" s="7">
        <v>2286.7000000000003</v>
      </c>
      <c r="AC7" s="7">
        <v>2539.5</v>
      </c>
      <c r="AD7" s="7">
        <v>2772.6</v>
      </c>
      <c r="AE7" s="7">
        <v>2386.2000000000003</v>
      </c>
      <c r="AF7" s="7">
        <v>2324.6999999999998</v>
      </c>
      <c r="AG7" s="11" t="s">
        <v>2</v>
      </c>
      <c r="AI7" s="244">
        <f>AD7-'[2]P2 wb'!B7</f>
        <v>0</v>
      </c>
    </row>
    <row r="8" spans="1:35" s="10" customFormat="1" ht="15" customHeight="1" x14ac:dyDescent="0.25">
      <c r="A8" s="16" t="s">
        <v>75</v>
      </c>
      <c r="B8" s="4">
        <v>14.1</v>
      </c>
      <c r="C8" s="4">
        <v>14.8</v>
      </c>
      <c r="D8" s="4">
        <v>14.9</v>
      </c>
      <c r="E8" s="4">
        <v>16.100000000000001</v>
      </c>
      <c r="F8" s="4">
        <v>17.899999999999999</v>
      </c>
      <c r="G8" s="4">
        <v>31.5</v>
      </c>
      <c r="H8" s="4">
        <v>40.9</v>
      </c>
      <c r="I8" s="4">
        <v>23.1</v>
      </c>
      <c r="J8" s="4">
        <v>22.3</v>
      </c>
      <c r="K8" s="4">
        <v>14.7</v>
      </c>
      <c r="L8" s="4">
        <v>33.700000000000003</v>
      </c>
      <c r="M8" s="4">
        <v>29.3</v>
      </c>
      <c r="N8" s="4">
        <v>23.4</v>
      </c>
      <c r="O8" s="4">
        <v>17.8</v>
      </c>
      <c r="P8" s="4">
        <v>27.605297689959269</v>
      </c>
      <c r="Q8" s="4">
        <v>27.6</v>
      </c>
      <c r="R8" s="4">
        <v>28.3</v>
      </c>
      <c r="S8" s="4">
        <v>34.207223622152739</v>
      </c>
      <c r="T8" s="4">
        <v>36.791448293376803</v>
      </c>
      <c r="U8" s="4">
        <v>52.4</v>
      </c>
      <c r="V8" s="4">
        <v>26.5</v>
      </c>
      <c r="W8" s="4">
        <v>31</v>
      </c>
      <c r="X8" s="4">
        <v>31.2</v>
      </c>
      <c r="Y8" s="4">
        <v>51.3</v>
      </c>
      <c r="Z8" s="4">
        <v>47.974741605353728</v>
      </c>
      <c r="AA8" s="4">
        <v>49.1</v>
      </c>
      <c r="AB8" s="4">
        <v>38.5</v>
      </c>
      <c r="AC8" s="4">
        <v>43.9</v>
      </c>
      <c r="AD8" s="4">
        <v>90.9</v>
      </c>
      <c r="AE8" s="4">
        <v>50.3</v>
      </c>
      <c r="AF8" s="4">
        <v>48.6</v>
      </c>
      <c r="AG8" s="12" t="s">
        <v>3</v>
      </c>
      <c r="AI8" s="244">
        <f>AD8-'[2]P2 wb'!B8</f>
        <v>0</v>
      </c>
    </row>
    <row r="9" spans="1:35" s="10" customFormat="1" ht="15" customHeight="1" x14ac:dyDescent="0.25">
      <c r="A9" s="16" t="s">
        <v>4</v>
      </c>
      <c r="B9" s="4">
        <v>430</v>
      </c>
      <c r="C9" s="4">
        <v>493.2</v>
      </c>
      <c r="D9" s="4">
        <v>445.8</v>
      </c>
      <c r="E9" s="4">
        <v>465.4</v>
      </c>
      <c r="F9" s="4">
        <v>518.4</v>
      </c>
      <c r="G9" s="4">
        <v>532.5</v>
      </c>
      <c r="H9" s="4">
        <v>814</v>
      </c>
      <c r="I9" s="4">
        <v>709.3</v>
      </c>
      <c r="J9" s="4">
        <v>592.70000000000005</v>
      </c>
      <c r="K9" s="4">
        <v>579.4</v>
      </c>
      <c r="L9" s="4">
        <v>632.87248978546666</v>
      </c>
      <c r="M9" s="4">
        <v>664.66094889425835</v>
      </c>
      <c r="N9" s="4">
        <v>910.93308052627185</v>
      </c>
      <c r="O9" s="4">
        <v>933.10883580709412</v>
      </c>
      <c r="P9" s="4">
        <v>989.84260115880977</v>
      </c>
      <c r="Q9" s="4">
        <v>1119.0407846135715</v>
      </c>
      <c r="R9" s="4">
        <v>1195.639919411381</v>
      </c>
      <c r="S9" s="4">
        <v>1412.032853587297</v>
      </c>
      <c r="T9" s="4">
        <v>1610.1</v>
      </c>
      <c r="U9" s="4">
        <v>2135.9</v>
      </c>
      <c r="V9" s="4">
        <v>1894.2</v>
      </c>
      <c r="W9" s="4">
        <v>2109.8000000000002</v>
      </c>
      <c r="X9" s="4">
        <v>2097.8000000000002</v>
      </c>
      <c r="Y9" s="4">
        <v>2664.6</v>
      </c>
      <c r="Z9" s="4">
        <v>2212.4265166296241</v>
      </c>
      <c r="AA9" s="4">
        <v>2567.6999999999998</v>
      </c>
      <c r="AB9" s="4">
        <v>2016.9</v>
      </c>
      <c r="AC9" s="4">
        <v>2253.6999999999998</v>
      </c>
      <c r="AD9" s="4">
        <v>2406.9</v>
      </c>
      <c r="AE9" s="4">
        <v>2030.5</v>
      </c>
      <c r="AF9" s="4">
        <v>1945.6</v>
      </c>
      <c r="AG9" s="12" t="s">
        <v>22</v>
      </c>
      <c r="AI9" s="244">
        <f>AD9-'[2]P2 wb'!B9</f>
        <v>0</v>
      </c>
    </row>
    <row r="10" spans="1:35" s="10" customFormat="1" ht="24.95" customHeight="1" x14ac:dyDescent="0.25">
      <c r="A10" s="16" t="s">
        <v>70</v>
      </c>
      <c r="B10" s="4">
        <v>6.3</v>
      </c>
      <c r="C10" s="4">
        <v>5.3</v>
      </c>
      <c r="D10" s="4">
        <v>5.9</v>
      </c>
      <c r="E10" s="4">
        <v>9.1</v>
      </c>
      <c r="F10" s="4">
        <v>7.5</v>
      </c>
      <c r="G10" s="4">
        <v>8.1</v>
      </c>
      <c r="H10" s="4">
        <v>9.1</v>
      </c>
      <c r="I10" s="4">
        <v>14.9</v>
      </c>
      <c r="J10" s="4">
        <v>14.6</v>
      </c>
      <c r="K10" s="4">
        <v>21.1</v>
      </c>
      <c r="L10" s="4">
        <v>20.692938863117547</v>
      </c>
      <c r="M10" s="4">
        <v>20.891262016796642</v>
      </c>
      <c r="N10" s="4">
        <v>17.335866237275933</v>
      </c>
      <c r="O10" s="4">
        <v>21.359548887033441</v>
      </c>
      <c r="P10" s="4">
        <v>20.3</v>
      </c>
      <c r="Q10" s="4">
        <v>33.5</v>
      </c>
      <c r="R10" s="4">
        <v>33.1</v>
      </c>
      <c r="S10" s="4">
        <v>56.9</v>
      </c>
      <c r="T10" s="4">
        <v>54.6</v>
      </c>
      <c r="U10" s="4">
        <v>94.8</v>
      </c>
      <c r="V10" s="4">
        <v>105.7</v>
      </c>
      <c r="W10" s="4">
        <v>98</v>
      </c>
      <c r="X10" s="4">
        <v>118.5</v>
      </c>
      <c r="Y10" s="4">
        <v>143.30000000000001</v>
      </c>
      <c r="Z10" s="4">
        <v>171.89950678227765</v>
      </c>
      <c r="AA10" s="4">
        <v>172.2</v>
      </c>
      <c r="AB10" s="4">
        <v>196</v>
      </c>
      <c r="AC10" s="4">
        <v>208.1</v>
      </c>
      <c r="AD10" s="4">
        <v>219.7</v>
      </c>
      <c r="AE10" s="4">
        <v>221.5</v>
      </c>
      <c r="AF10" s="4">
        <v>264.39999999999998</v>
      </c>
      <c r="AG10" s="12" t="s">
        <v>62</v>
      </c>
      <c r="AI10" s="244">
        <f>AD10-'[2]P2 wb'!B10</f>
        <v>0</v>
      </c>
    </row>
    <row r="11" spans="1:35" s="10" customFormat="1" ht="36" customHeight="1" x14ac:dyDescent="0.25">
      <c r="A11" s="16" t="s">
        <v>26</v>
      </c>
      <c r="B11" s="4">
        <v>34.6</v>
      </c>
      <c r="C11" s="4">
        <v>43.5</v>
      </c>
      <c r="D11" s="4">
        <v>37.1</v>
      </c>
      <c r="E11" s="4">
        <v>42.2</v>
      </c>
      <c r="F11" s="4">
        <v>55.2</v>
      </c>
      <c r="G11" s="4">
        <v>62</v>
      </c>
      <c r="H11" s="4">
        <v>59.2</v>
      </c>
      <c r="I11" s="4">
        <v>56.6</v>
      </c>
      <c r="J11" s="4">
        <v>57.2</v>
      </c>
      <c r="K11" s="4">
        <v>53.1</v>
      </c>
      <c r="L11" s="4">
        <v>56.4</v>
      </c>
      <c r="M11" s="4">
        <v>56.7</v>
      </c>
      <c r="N11" s="4">
        <v>33.799999999999997</v>
      </c>
      <c r="O11" s="4">
        <v>36.1</v>
      </c>
      <c r="P11" s="4">
        <v>40.200000000000003</v>
      </c>
      <c r="Q11" s="4">
        <v>17.8</v>
      </c>
      <c r="R11" s="4">
        <v>32.200000000000003</v>
      </c>
      <c r="S11" s="4">
        <v>26.6</v>
      </c>
      <c r="T11" s="4">
        <v>36.6</v>
      </c>
      <c r="U11" s="4">
        <v>47.9</v>
      </c>
      <c r="V11" s="4">
        <v>52.7</v>
      </c>
      <c r="W11" s="4">
        <v>32.299999999999997</v>
      </c>
      <c r="X11" s="4">
        <v>37.1</v>
      </c>
      <c r="Y11" s="4">
        <v>39.6</v>
      </c>
      <c r="Z11" s="4">
        <v>35.408835896821685</v>
      </c>
      <c r="AA11" s="4">
        <v>47.5</v>
      </c>
      <c r="AB11" s="4">
        <v>35.299999999999997</v>
      </c>
      <c r="AC11" s="4">
        <v>33.799999999999997</v>
      </c>
      <c r="AD11" s="4">
        <v>55.1</v>
      </c>
      <c r="AE11" s="4">
        <v>83.9</v>
      </c>
      <c r="AF11" s="4">
        <v>66.099999999999994</v>
      </c>
      <c r="AG11" s="12" t="s">
        <v>69</v>
      </c>
      <c r="AI11" s="244">
        <f>AD11-'[2]P2 wb'!B11</f>
        <v>0</v>
      </c>
    </row>
    <row r="12" spans="1:35" s="6" customFormat="1" ht="15" customHeight="1" x14ac:dyDescent="0.25">
      <c r="A12" s="15" t="s">
        <v>5</v>
      </c>
      <c r="B12" s="7">
        <v>405.3</v>
      </c>
      <c r="C12" s="7">
        <v>409.6</v>
      </c>
      <c r="D12" s="7">
        <v>399.4</v>
      </c>
      <c r="E12" s="7">
        <v>428.8</v>
      </c>
      <c r="F12" s="7">
        <v>467.2</v>
      </c>
      <c r="G12" s="7">
        <v>494.9</v>
      </c>
      <c r="H12" s="7">
        <v>485.8</v>
      </c>
      <c r="I12" s="7">
        <v>375.2</v>
      </c>
      <c r="J12" s="7">
        <v>298.5</v>
      </c>
      <c r="K12" s="7">
        <v>353.2</v>
      </c>
      <c r="L12" s="7">
        <v>341.66579365664199</v>
      </c>
      <c r="M12" s="7">
        <v>264.08797739540319</v>
      </c>
      <c r="N12" s="7">
        <v>217.37697603443709</v>
      </c>
      <c r="O12" s="7">
        <v>313.84940671102459</v>
      </c>
      <c r="P12" s="7">
        <v>351.9120514146785</v>
      </c>
      <c r="Q12" s="7">
        <v>400.88517151644987</v>
      </c>
      <c r="R12" s="7">
        <v>523.4253431768858</v>
      </c>
      <c r="S12" s="7">
        <v>528.70631448914219</v>
      </c>
      <c r="T12" s="7">
        <v>603.6782495787204</v>
      </c>
      <c r="U12" s="7">
        <v>664.04607453659253</v>
      </c>
      <c r="V12" s="7">
        <v>577.72008484683545</v>
      </c>
      <c r="W12" s="7">
        <v>652.82369587692403</v>
      </c>
      <c r="X12" s="7">
        <v>744.21901329969353</v>
      </c>
      <c r="Y12" s="7">
        <v>1223.7</v>
      </c>
      <c r="Z12" s="7">
        <v>1124.7875019233293</v>
      </c>
      <c r="AA12" s="7">
        <v>1105.5</v>
      </c>
      <c r="AB12" s="7">
        <v>962.5</v>
      </c>
      <c r="AC12" s="7">
        <v>877.8</v>
      </c>
      <c r="AD12" s="7">
        <v>693.5</v>
      </c>
      <c r="AE12" s="7">
        <v>674.3</v>
      </c>
      <c r="AF12" s="7">
        <v>545.70000000000005</v>
      </c>
      <c r="AG12" s="11" t="s">
        <v>6</v>
      </c>
      <c r="AI12" s="244">
        <f>AD12-'[2]P2 wb'!B12</f>
        <v>0</v>
      </c>
    </row>
    <row r="13" spans="1:35" s="6" customFormat="1" ht="24" customHeight="1" x14ac:dyDescent="0.25">
      <c r="A13" s="15" t="s">
        <v>72</v>
      </c>
      <c r="B13" s="7">
        <v>81.2</v>
      </c>
      <c r="C13" s="7">
        <v>66.400000000000006</v>
      </c>
      <c r="D13" s="7">
        <v>75.7</v>
      </c>
      <c r="E13" s="7">
        <v>95.2</v>
      </c>
      <c r="F13" s="7">
        <v>126.9</v>
      </c>
      <c r="G13" s="7">
        <v>167.8</v>
      </c>
      <c r="H13" s="7">
        <v>145.5</v>
      </c>
      <c r="I13" s="7">
        <v>142.4</v>
      </c>
      <c r="J13" s="7">
        <v>104.9</v>
      </c>
      <c r="K13" s="7">
        <v>144.1</v>
      </c>
      <c r="L13" s="7">
        <v>147.18014474713604</v>
      </c>
      <c r="M13" s="7">
        <v>170.9609870088405</v>
      </c>
      <c r="N13" s="7">
        <v>192.98566902425785</v>
      </c>
      <c r="O13" s="7">
        <v>178.49704582065132</v>
      </c>
      <c r="P13" s="7">
        <v>211.98682686044148</v>
      </c>
      <c r="Q13" s="7">
        <v>244.13790023316037</v>
      </c>
      <c r="R13" s="7">
        <v>338.7508339528614</v>
      </c>
      <c r="S13" s="7">
        <v>312.93307293826007</v>
      </c>
      <c r="T13" s="7">
        <v>368.81001862927764</v>
      </c>
      <c r="U13" s="7">
        <v>481.1</v>
      </c>
      <c r="V13" s="7">
        <v>506.4</v>
      </c>
      <c r="W13" s="7">
        <v>634.9</v>
      </c>
      <c r="X13" s="7">
        <v>650.1</v>
      </c>
      <c r="Y13" s="7">
        <v>697</v>
      </c>
      <c r="Z13" s="7">
        <v>605.2605703931788</v>
      </c>
      <c r="AA13" s="7">
        <v>909.7</v>
      </c>
      <c r="AB13" s="32">
        <v>763.1</v>
      </c>
      <c r="AC13" s="32">
        <v>802.8</v>
      </c>
      <c r="AD13" s="32">
        <v>834.6</v>
      </c>
      <c r="AE13" s="47">
        <v>674.8</v>
      </c>
      <c r="AF13" s="47">
        <v>578.79999999999995</v>
      </c>
      <c r="AG13" s="80" t="s">
        <v>83</v>
      </c>
      <c r="AI13" s="244">
        <f>AD13-'[2]P2 wb'!B13</f>
        <v>0</v>
      </c>
    </row>
    <row r="14" spans="1:35" s="6" customFormat="1" ht="15" customHeight="1" x14ac:dyDescent="0.25">
      <c r="A14" s="15" t="s">
        <v>77</v>
      </c>
      <c r="B14" s="7">
        <v>45.3</v>
      </c>
      <c r="C14" s="7">
        <v>48.8</v>
      </c>
      <c r="D14" s="7">
        <v>51.2</v>
      </c>
      <c r="E14" s="7">
        <v>54.4</v>
      </c>
      <c r="F14" s="7">
        <v>58.9</v>
      </c>
      <c r="G14" s="7">
        <v>59.9</v>
      </c>
      <c r="H14" s="7">
        <v>64.2</v>
      </c>
      <c r="I14" s="7">
        <v>56.8</v>
      </c>
      <c r="J14" s="7">
        <v>36.200000000000003</v>
      </c>
      <c r="K14" s="7">
        <v>49.8</v>
      </c>
      <c r="L14" s="7">
        <v>65.008041294283643</v>
      </c>
      <c r="M14" s="7">
        <v>85.564372073381321</v>
      </c>
      <c r="N14" s="7">
        <v>102.49824010236316</v>
      </c>
      <c r="O14" s="7">
        <v>102.13077394666996</v>
      </c>
      <c r="P14" s="7">
        <v>107.13352516920605</v>
      </c>
      <c r="Q14" s="7">
        <v>153.00499143077835</v>
      </c>
      <c r="R14" s="7">
        <v>178</v>
      </c>
      <c r="S14" s="7">
        <v>172.70650416463252</v>
      </c>
      <c r="T14" s="7">
        <v>185.17314173675842</v>
      </c>
      <c r="U14" s="7">
        <v>227.2</v>
      </c>
      <c r="V14" s="7">
        <v>238.1</v>
      </c>
      <c r="W14" s="7">
        <v>260.89999999999998</v>
      </c>
      <c r="X14" s="7">
        <v>286.8</v>
      </c>
      <c r="Y14" s="7">
        <v>282.8</v>
      </c>
      <c r="Z14" s="7">
        <v>174.47175573826229</v>
      </c>
      <c r="AA14" s="7">
        <v>171.6</v>
      </c>
      <c r="AB14" s="7">
        <v>57.2</v>
      </c>
      <c r="AC14" s="7">
        <v>54.5</v>
      </c>
      <c r="AD14" s="7">
        <v>68.900000000000006</v>
      </c>
      <c r="AE14" s="7">
        <v>70.3</v>
      </c>
      <c r="AF14" s="7">
        <v>80.5</v>
      </c>
      <c r="AG14" s="11" t="s">
        <v>23</v>
      </c>
      <c r="AI14" s="244">
        <f>AD14-'[2]P2 wb'!B14</f>
        <v>0</v>
      </c>
    </row>
    <row r="15" spans="1:35" s="6" customFormat="1" ht="15" customHeight="1" x14ac:dyDescent="0.25">
      <c r="A15" s="15" t="s">
        <v>27</v>
      </c>
      <c r="B15" s="7">
        <v>9.1999999999999993</v>
      </c>
      <c r="C15" s="7">
        <v>14.6</v>
      </c>
      <c r="D15" s="7">
        <v>23.7</v>
      </c>
      <c r="E15" s="7">
        <v>24.3</v>
      </c>
      <c r="F15" s="7">
        <v>32.700000000000003</v>
      </c>
      <c r="G15" s="7">
        <v>31.2</v>
      </c>
      <c r="H15" s="7">
        <v>29.3</v>
      </c>
      <c r="I15" s="7">
        <v>26.9</v>
      </c>
      <c r="J15" s="7">
        <v>33.799999999999997</v>
      </c>
      <c r="K15" s="7">
        <v>19.5</v>
      </c>
      <c r="L15" s="7">
        <v>34.936996756775009</v>
      </c>
      <c r="M15" s="7">
        <v>37.377791383984345</v>
      </c>
      <c r="N15" s="7">
        <v>37.277530590109869</v>
      </c>
      <c r="O15" s="7">
        <v>53.042738431101633</v>
      </c>
      <c r="P15" s="7">
        <v>66.713501354599998</v>
      </c>
      <c r="Q15" s="7">
        <v>62.642332454569114</v>
      </c>
      <c r="R15" s="7">
        <v>85.269973989228774</v>
      </c>
      <c r="S15" s="7">
        <v>81.73867506671273</v>
      </c>
      <c r="T15" s="7">
        <v>87.343899761214374</v>
      </c>
      <c r="U15" s="7">
        <v>119</v>
      </c>
      <c r="V15" s="7">
        <v>133.69999999999999</v>
      </c>
      <c r="W15" s="7">
        <v>226</v>
      </c>
      <c r="X15" s="7">
        <v>237.3</v>
      </c>
      <c r="Y15" s="7">
        <v>234.4</v>
      </c>
      <c r="Z15" s="7">
        <v>248.88673486521398</v>
      </c>
      <c r="AA15" s="7">
        <v>257.39999999999998</v>
      </c>
      <c r="AB15" s="7">
        <v>215.5</v>
      </c>
      <c r="AC15" s="7">
        <v>274.10000000000002</v>
      </c>
      <c r="AD15" s="7">
        <v>304.7</v>
      </c>
      <c r="AE15" s="7">
        <v>315</v>
      </c>
      <c r="AF15" s="7">
        <v>385.6</v>
      </c>
      <c r="AG15" s="11" t="s">
        <v>63</v>
      </c>
      <c r="AI15" s="244">
        <f>AD15-'[2]P2 wb'!B15</f>
        <v>0</v>
      </c>
    </row>
    <row r="16" spans="1:35" s="6" customFormat="1" ht="15" customHeight="1" x14ac:dyDescent="0.25">
      <c r="A16" s="15" t="s">
        <v>28</v>
      </c>
      <c r="B16" s="7">
        <v>0.9</v>
      </c>
      <c r="C16" s="7">
        <v>0.7</v>
      </c>
      <c r="D16" s="7">
        <v>0.9</v>
      </c>
      <c r="E16" s="7">
        <v>11.7</v>
      </c>
      <c r="F16" s="7">
        <v>13.1</v>
      </c>
      <c r="G16" s="7">
        <v>33</v>
      </c>
      <c r="H16" s="7">
        <v>43.8</v>
      </c>
      <c r="I16" s="7">
        <v>14.1</v>
      </c>
      <c r="J16" s="7">
        <v>12.3</v>
      </c>
      <c r="K16" s="7">
        <v>16.3</v>
      </c>
      <c r="L16" s="7">
        <v>19.025389243628133</v>
      </c>
      <c r="M16" s="7">
        <v>34.835683651370296</v>
      </c>
      <c r="N16" s="7">
        <v>61.689623944200662</v>
      </c>
      <c r="O16" s="7">
        <v>60.346284010811161</v>
      </c>
      <c r="P16" s="7">
        <v>44.239537263133137</v>
      </c>
      <c r="Q16" s="7">
        <v>68.900000000000006</v>
      </c>
      <c r="R16" s="7">
        <v>60.3</v>
      </c>
      <c r="S16" s="7">
        <v>83.491340554948621</v>
      </c>
      <c r="T16" s="7">
        <v>106.05085294010392</v>
      </c>
      <c r="U16" s="7">
        <v>133.07539461596053</v>
      </c>
      <c r="V16" s="7">
        <v>145.05218013139699</v>
      </c>
      <c r="W16" s="7">
        <v>174.06261615767639</v>
      </c>
      <c r="X16" s="7">
        <v>181.89082905365657</v>
      </c>
      <c r="Y16" s="7">
        <v>138.9</v>
      </c>
      <c r="Z16" s="7">
        <v>130.31952801404648</v>
      </c>
      <c r="AA16" s="7">
        <v>130.19999999999999</v>
      </c>
      <c r="AB16" s="7">
        <v>110.9</v>
      </c>
      <c r="AC16" s="7">
        <v>111.3</v>
      </c>
      <c r="AD16" s="7">
        <v>143.9</v>
      </c>
      <c r="AE16" s="7">
        <v>90.4</v>
      </c>
      <c r="AF16" s="7">
        <v>81.3</v>
      </c>
      <c r="AG16" s="11" t="s">
        <v>24</v>
      </c>
      <c r="AI16" s="244">
        <f>AD16-'[2]P2 wb'!B16</f>
        <v>0</v>
      </c>
    </row>
    <row r="17" spans="1:35" s="6" customFormat="1" ht="15" customHeight="1" x14ac:dyDescent="0.25">
      <c r="A17" s="15" t="s">
        <v>7</v>
      </c>
      <c r="B17" s="7">
        <v>96.4</v>
      </c>
      <c r="C17" s="7">
        <v>102.8</v>
      </c>
      <c r="D17" s="7">
        <v>105.9</v>
      </c>
      <c r="E17" s="7">
        <v>121.3</v>
      </c>
      <c r="F17" s="7">
        <v>131.6</v>
      </c>
      <c r="G17" s="7">
        <v>143.30000000000001</v>
      </c>
      <c r="H17" s="7">
        <v>152.69999999999999</v>
      </c>
      <c r="I17" s="7">
        <v>152.4</v>
      </c>
      <c r="J17" s="7">
        <v>101.6</v>
      </c>
      <c r="K17" s="7">
        <v>159.9</v>
      </c>
      <c r="L17" s="7">
        <v>142.07995530937819</v>
      </c>
      <c r="M17" s="7">
        <v>192.23265343975203</v>
      </c>
      <c r="N17" s="7">
        <v>190.12155009488637</v>
      </c>
      <c r="O17" s="7">
        <v>209.87426569931245</v>
      </c>
      <c r="P17" s="7">
        <v>253.48340555671717</v>
      </c>
      <c r="Q17" s="7">
        <v>221.44832780710044</v>
      </c>
      <c r="R17" s="7">
        <v>296.02895609293768</v>
      </c>
      <c r="S17" s="7">
        <v>316.29473494498194</v>
      </c>
      <c r="T17" s="7">
        <v>388.42071276582055</v>
      </c>
      <c r="U17" s="7">
        <v>550.09999999999991</v>
      </c>
      <c r="V17" s="7">
        <v>631</v>
      </c>
      <c r="W17" s="7">
        <v>577.1</v>
      </c>
      <c r="X17" s="7">
        <v>641.79999999999995</v>
      </c>
      <c r="Y17" s="7">
        <v>676.80000000000007</v>
      </c>
      <c r="Z17" s="7">
        <v>618.59113601277591</v>
      </c>
      <c r="AA17" s="7">
        <v>785.7</v>
      </c>
      <c r="AB17" s="7">
        <v>790.69999999999993</v>
      </c>
      <c r="AC17" s="7">
        <v>863.1</v>
      </c>
      <c r="AD17" s="7">
        <v>724</v>
      </c>
      <c r="AE17" s="7">
        <v>705.1</v>
      </c>
      <c r="AF17" s="7">
        <v>562.5</v>
      </c>
      <c r="AG17" s="11" t="s">
        <v>8</v>
      </c>
      <c r="AI17" s="244">
        <f>AD17-'[2]P2 wb'!B17</f>
        <v>0</v>
      </c>
    </row>
    <row r="18" spans="1:35" s="10" customFormat="1" ht="27.95" customHeight="1" x14ac:dyDescent="0.25">
      <c r="A18" s="16" t="s">
        <v>29</v>
      </c>
      <c r="B18" s="4">
        <v>23.1</v>
      </c>
      <c r="C18" s="4">
        <v>23.3</v>
      </c>
      <c r="D18" s="4">
        <v>22.7</v>
      </c>
      <c r="E18" s="4">
        <v>31.4</v>
      </c>
      <c r="F18" s="4">
        <v>33.1</v>
      </c>
      <c r="G18" s="4">
        <v>34.9</v>
      </c>
      <c r="H18" s="4">
        <v>31.6</v>
      </c>
      <c r="I18" s="4">
        <v>21.4</v>
      </c>
      <c r="J18" s="4">
        <v>10.4</v>
      </c>
      <c r="K18" s="4">
        <v>18.100000000000001</v>
      </c>
      <c r="L18" s="4">
        <v>24.80162081825797</v>
      </c>
      <c r="M18" s="4">
        <v>32.981801120121119</v>
      </c>
      <c r="N18" s="4">
        <v>39.056281355536406</v>
      </c>
      <c r="O18" s="4">
        <v>37.479042187083948</v>
      </c>
      <c r="P18" s="4">
        <v>54.05700699815371</v>
      </c>
      <c r="Q18" s="4">
        <v>48.196219647698328</v>
      </c>
      <c r="R18" s="4">
        <v>73.309570033194888</v>
      </c>
      <c r="S18" s="4">
        <v>52.650928780487817</v>
      </c>
      <c r="T18" s="4">
        <v>89.6</v>
      </c>
      <c r="U18" s="4">
        <v>93</v>
      </c>
      <c r="V18" s="4">
        <v>153.5</v>
      </c>
      <c r="W18" s="4">
        <v>133.69999999999999</v>
      </c>
      <c r="X18" s="4">
        <v>145.80000000000001</v>
      </c>
      <c r="Y18" s="4">
        <v>150.9</v>
      </c>
      <c r="Z18" s="4">
        <v>154.06874016935564</v>
      </c>
      <c r="AA18" s="4">
        <v>217.4</v>
      </c>
      <c r="AB18" s="4">
        <v>167.5</v>
      </c>
      <c r="AC18" s="4">
        <v>179.1</v>
      </c>
      <c r="AD18" s="4">
        <v>98.8</v>
      </c>
      <c r="AE18" s="4">
        <v>82.9</v>
      </c>
      <c r="AF18" s="4">
        <v>76</v>
      </c>
      <c r="AG18" s="12" t="s">
        <v>64</v>
      </c>
      <c r="AI18" s="244">
        <f>AD18-'[2]P2 wb'!B18</f>
        <v>0</v>
      </c>
    </row>
    <row r="19" spans="1:35" s="10" customFormat="1" ht="15" customHeight="1" x14ac:dyDescent="0.25">
      <c r="A19" s="16" t="s">
        <v>30</v>
      </c>
      <c r="B19" s="4">
        <v>15</v>
      </c>
      <c r="C19" s="4">
        <v>15</v>
      </c>
      <c r="D19" s="4">
        <v>14.9</v>
      </c>
      <c r="E19" s="4">
        <v>16.899999999999999</v>
      </c>
      <c r="F19" s="4">
        <v>20.2</v>
      </c>
      <c r="G19" s="4">
        <v>19.5</v>
      </c>
      <c r="H19" s="4">
        <v>21.8</v>
      </c>
      <c r="I19" s="4">
        <v>27.8</v>
      </c>
      <c r="J19" s="4">
        <v>14</v>
      </c>
      <c r="K19" s="4">
        <v>12</v>
      </c>
      <c r="L19" s="4">
        <v>16.061295163186664</v>
      </c>
      <c r="M19" s="4">
        <v>16.983907531972463</v>
      </c>
      <c r="N19" s="4">
        <v>16.10154233530227</v>
      </c>
      <c r="O19" s="4">
        <v>24.463833011580132</v>
      </c>
      <c r="P19" s="4">
        <v>25.048872395965784</v>
      </c>
      <c r="Q19" s="4">
        <v>2.2231713849335839</v>
      </c>
      <c r="R19" s="4">
        <v>3.3468780166977647</v>
      </c>
      <c r="S19" s="4">
        <v>4.5428744980097298</v>
      </c>
      <c r="T19" s="4">
        <v>5.6914578161803577</v>
      </c>
      <c r="U19" s="4">
        <v>5.2</v>
      </c>
      <c r="V19" s="4">
        <v>8</v>
      </c>
      <c r="W19" s="4">
        <v>3.3</v>
      </c>
      <c r="X19" s="4">
        <v>4.2</v>
      </c>
      <c r="Y19" s="4">
        <v>7.2</v>
      </c>
      <c r="Z19" s="4">
        <v>7.4391506658170217</v>
      </c>
      <c r="AA19" s="4">
        <v>8.9</v>
      </c>
      <c r="AB19" s="4">
        <v>6.4</v>
      </c>
      <c r="AC19" s="4">
        <v>6.9</v>
      </c>
      <c r="AD19" s="4">
        <v>2.2999999999999998</v>
      </c>
      <c r="AE19" s="4">
        <v>7.7</v>
      </c>
      <c r="AF19" s="4">
        <v>6.4</v>
      </c>
      <c r="AG19" s="12" t="s">
        <v>65</v>
      </c>
      <c r="AI19" s="244">
        <f>AD19-'[2]P2 wb'!B19</f>
        <v>0</v>
      </c>
    </row>
    <row r="20" spans="1:35" s="10" customFormat="1" ht="24.95" customHeight="1" x14ac:dyDescent="0.25">
      <c r="A20" s="16" t="s">
        <v>31</v>
      </c>
      <c r="B20" s="4">
        <v>16.5</v>
      </c>
      <c r="C20" s="4">
        <v>10.4</v>
      </c>
      <c r="D20" s="4">
        <v>11.7</v>
      </c>
      <c r="E20" s="4">
        <v>14.9</v>
      </c>
      <c r="F20" s="4">
        <v>12.4</v>
      </c>
      <c r="G20" s="4">
        <v>16.399999999999999</v>
      </c>
      <c r="H20" s="4">
        <v>14.3</v>
      </c>
      <c r="I20" s="4">
        <v>18.5</v>
      </c>
      <c r="J20" s="4">
        <v>8.1999999999999993</v>
      </c>
      <c r="K20" s="4">
        <v>26.2</v>
      </c>
      <c r="L20" s="4">
        <v>9.9542499872405692</v>
      </c>
      <c r="M20" s="4">
        <v>11.584936177429086</v>
      </c>
      <c r="N20" s="4">
        <v>16.58685496726164</v>
      </c>
      <c r="O20" s="4">
        <v>17.246858434573401</v>
      </c>
      <c r="P20" s="4">
        <v>16.990103627531447</v>
      </c>
      <c r="Q20" s="4">
        <v>18.559031967143781</v>
      </c>
      <c r="R20" s="4">
        <v>25.2</v>
      </c>
      <c r="S20" s="4">
        <v>52.154969079301928</v>
      </c>
      <c r="T20" s="4">
        <v>25.943042824728252</v>
      </c>
      <c r="U20" s="4">
        <v>34.4</v>
      </c>
      <c r="V20" s="4">
        <v>39.799999999999997</v>
      </c>
      <c r="W20" s="4">
        <v>33.700000000000003</v>
      </c>
      <c r="X20" s="4">
        <v>39.1</v>
      </c>
      <c r="Y20" s="4">
        <v>40.5</v>
      </c>
      <c r="Z20" s="4">
        <v>47.798677709180623</v>
      </c>
      <c r="AA20" s="4">
        <v>59.8</v>
      </c>
      <c r="AB20" s="4">
        <v>58.1</v>
      </c>
      <c r="AC20" s="4">
        <v>63</v>
      </c>
      <c r="AD20" s="4">
        <v>38</v>
      </c>
      <c r="AE20" s="4">
        <v>39.5</v>
      </c>
      <c r="AF20" s="4">
        <v>33.700000000000003</v>
      </c>
      <c r="AG20" s="12" t="s">
        <v>66</v>
      </c>
      <c r="AI20" s="244">
        <f>AD20-'[2]P2 wb'!B20</f>
        <v>0</v>
      </c>
    </row>
    <row r="21" spans="1:35" s="10" customFormat="1" ht="24.95" customHeight="1" x14ac:dyDescent="0.25">
      <c r="A21" s="16" t="s">
        <v>32</v>
      </c>
      <c r="B21" s="4">
        <v>1.7</v>
      </c>
      <c r="C21" s="4">
        <v>9.1</v>
      </c>
      <c r="D21" s="4">
        <v>13.5</v>
      </c>
      <c r="E21" s="4">
        <v>3.6</v>
      </c>
      <c r="F21" s="4">
        <v>3.1</v>
      </c>
      <c r="G21" s="4">
        <v>4.0999999999999996</v>
      </c>
      <c r="H21" s="4">
        <v>4.3</v>
      </c>
      <c r="I21" s="4">
        <v>2.1</v>
      </c>
      <c r="J21" s="4">
        <v>1.3</v>
      </c>
      <c r="K21" s="4">
        <v>2.2000000000000002</v>
      </c>
      <c r="L21" s="4">
        <v>6.0569541856164513</v>
      </c>
      <c r="M21" s="4">
        <v>8.8886379803102233</v>
      </c>
      <c r="N21" s="4">
        <v>2.9913347761720335</v>
      </c>
      <c r="O21" s="4">
        <v>5.9540863615548769</v>
      </c>
      <c r="P21" s="4">
        <v>7.0642896864700981</v>
      </c>
      <c r="Q21" s="4">
        <v>10</v>
      </c>
      <c r="R21" s="4">
        <v>9</v>
      </c>
      <c r="S21" s="4">
        <v>9.1575101584076339</v>
      </c>
      <c r="T21" s="4">
        <v>13.828701614772283</v>
      </c>
      <c r="U21" s="4">
        <v>37.5</v>
      </c>
      <c r="V21" s="4">
        <v>23.3</v>
      </c>
      <c r="W21" s="4">
        <v>23.4</v>
      </c>
      <c r="X21" s="4">
        <v>20.100000000000001</v>
      </c>
      <c r="Y21" s="4">
        <v>42.8</v>
      </c>
      <c r="Z21" s="4">
        <v>34.968593762049281</v>
      </c>
      <c r="AA21" s="4">
        <v>68.2</v>
      </c>
      <c r="AB21" s="4">
        <v>54.1</v>
      </c>
      <c r="AC21" s="4">
        <v>51.5</v>
      </c>
      <c r="AD21" s="4">
        <v>88.1</v>
      </c>
      <c r="AE21" s="4">
        <v>49.4</v>
      </c>
      <c r="AF21" s="4">
        <v>19.7</v>
      </c>
      <c r="AG21" s="12" t="s">
        <v>67</v>
      </c>
      <c r="AI21" s="244">
        <f>AD21-'[2]P2 wb'!B21</f>
        <v>0</v>
      </c>
    </row>
    <row r="22" spans="1:35" s="10" customFormat="1" ht="15" customHeight="1" x14ac:dyDescent="0.25">
      <c r="A22" s="16" t="s">
        <v>9</v>
      </c>
      <c r="B22" s="4">
        <v>7.7</v>
      </c>
      <c r="C22" s="4">
        <v>9.9</v>
      </c>
      <c r="D22" s="4">
        <v>10.4</v>
      </c>
      <c r="E22" s="4">
        <v>12.4</v>
      </c>
      <c r="F22" s="4">
        <v>12.8</v>
      </c>
      <c r="G22" s="4">
        <v>13.9</v>
      </c>
      <c r="H22" s="4">
        <v>14.4</v>
      </c>
      <c r="I22" s="4">
        <v>20.2</v>
      </c>
      <c r="J22" s="4">
        <v>16.5</v>
      </c>
      <c r="K22" s="4">
        <v>28.5</v>
      </c>
      <c r="L22" s="4">
        <v>32.355262066514484</v>
      </c>
      <c r="M22" s="4">
        <v>35.66010352492701</v>
      </c>
      <c r="N22" s="4">
        <v>25.719854096267607</v>
      </c>
      <c r="O22" s="4">
        <v>35.784134340196474</v>
      </c>
      <c r="P22" s="4">
        <v>39.658555862397584</v>
      </c>
      <c r="Q22" s="4">
        <v>44.203739096541753</v>
      </c>
      <c r="R22" s="4">
        <v>43.55546999407575</v>
      </c>
      <c r="S22" s="4">
        <v>37.297965772545702</v>
      </c>
      <c r="T22" s="4">
        <v>54.511809718480812</v>
      </c>
      <c r="U22" s="4">
        <v>81.099999999999994</v>
      </c>
      <c r="V22" s="4">
        <v>90.4</v>
      </c>
      <c r="W22" s="4">
        <v>74.5</v>
      </c>
      <c r="X22" s="4">
        <v>82.7</v>
      </c>
      <c r="Y22" s="4">
        <v>88.5</v>
      </c>
      <c r="Z22" s="4">
        <v>89.180830370463923</v>
      </c>
      <c r="AA22" s="4">
        <v>97.9</v>
      </c>
      <c r="AB22" s="4">
        <v>98.3</v>
      </c>
      <c r="AC22" s="4">
        <v>106.3</v>
      </c>
      <c r="AD22" s="4">
        <v>146.30000000000001</v>
      </c>
      <c r="AE22" s="4">
        <v>165.4</v>
      </c>
      <c r="AF22" s="4">
        <v>126.3</v>
      </c>
      <c r="AG22" s="12" t="s">
        <v>10</v>
      </c>
      <c r="AI22" s="244">
        <f>AD22-'[2]P2 wb'!B22</f>
        <v>0</v>
      </c>
    </row>
    <row r="23" spans="1:35" s="10" customFormat="1" ht="15" customHeight="1" x14ac:dyDescent="0.25">
      <c r="A23" s="16" t="s">
        <v>33</v>
      </c>
      <c r="B23" s="4">
        <v>25.1</v>
      </c>
      <c r="C23" s="4">
        <v>20.399999999999999</v>
      </c>
      <c r="D23" s="4">
        <v>21</v>
      </c>
      <c r="E23" s="4">
        <v>28.6</v>
      </c>
      <c r="F23" s="4">
        <v>26.6</v>
      </c>
      <c r="G23" s="4">
        <v>27.7</v>
      </c>
      <c r="H23" s="4">
        <v>37.200000000000003</v>
      </c>
      <c r="I23" s="4">
        <v>31.6</v>
      </c>
      <c r="J23" s="4">
        <v>32.4</v>
      </c>
      <c r="K23" s="4">
        <v>40.799999999999997</v>
      </c>
      <c r="L23" s="4">
        <v>40.96911509783974</v>
      </c>
      <c r="M23" s="4">
        <v>53.300412778945358</v>
      </c>
      <c r="N23" s="4">
        <v>52.336770718927085</v>
      </c>
      <c r="O23" s="4">
        <v>53.424873764991602</v>
      </c>
      <c r="P23" s="4">
        <v>60.321574763820621</v>
      </c>
      <c r="Q23" s="4">
        <v>52.966165710783017</v>
      </c>
      <c r="R23" s="4">
        <v>97.017038048969283</v>
      </c>
      <c r="S23" s="4">
        <v>100.72815421043502</v>
      </c>
      <c r="T23" s="4">
        <v>130.2349199980066</v>
      </c>
      <c r="U23" s="4">
        <v>222</v>
      </c>
      <c r="V23" s="4">
        <v>211.1</v>
      </c>
      <c r="W23" s="4">
        <v>230</v>
      </c>
      <c r="X23" s="4">
        <v>217.6</v>
      </c>
      <c r="Y23" s="4">
        <v>263.8</v>
      </c>
      <c r="Z23" s="4">
        <v>201.29691909840804</v>
      </c>
      <c r="AA23" s="4">
        <v>218.9</v>
      </c>
      <c r="AB23" s="4">
        <v>287.89999999999998</v>
      </c>
      <c r="AC23" s="4">
        <v>327.9</v>
      </c>
      <c r="AD23" s="4">
        <v>224.1</v>
      </c>
      <c r="AE23" s="4">
        <v>248.8</v>
      </c>
      <c r="AF23" s="4">
        <v>207.6</v>
      </c>
      <c r="AG23" s="12" t="s">
        <v>11</v>
      </c>
      <c r="AI23" s="244">
        <f>AD23-'[2]P2 wb'!B23</f>
        <v>0</v>
      </c>
    </row>
    <row r="24" spans="1:35" s="10" customFormat="1" ht="15" customHeight="1" x14ac:dyDescent="0.25">
      <c r="A24" s="16" t="s">
        <v>34</v>
      </c>
      <c r="B24" s="4">
        <v>0.6</v>
      </c>
      <c r="C24" s="4">
        <v>1.5</v>
      </c>
      <c r="D24" s="4">
        <v>1.9</v>
      </c>
      <c r="E24" s="4">
        <v>3.5</v>
      </c>
      <c r="F24" s="4">
        <v>3.9</v>
      </c>
      <c r="G24" s="4">
        <v>4.5999999999999996</v>
      </c>
      <c r="H24" s="4">
        <v>2.6</v>
      </c>
      <c r="I24" s="4">
        <v>2.7</v>
      </c>
      <c r="J24" s="4">
        <v>1</v>
      </c>
      <c r="K24" s="4">
        <v>2.7</v>
      </c>
      <c r="L24" s="4">
        <v>3.3370127177113655</v>
      </c>
      <c r="M24" s="4">
        <v>4.4875580126443282</v>
      </c>
      <c r="N24" s="4">
        <v>6.4269769847933063</v>
      </c>
      <c r="O24" s="4">
        <v>9.9662149670614681</v>
      </c>
      <c r="P24" s="4">
        <v>12.43849593792722</v>
      </c>
      <c r="Q24" s="4">
        <v>10.7</v>
      </c>
      <c r="R24" s="4">
        <v>11.1</v>
      </c>
      <c r="S24" s="4">
        <v>19.631912386422975</v>
      </c>
      <c r="T24" s="4">
        <v>13.322708490196019</v>
      </c>
      <c r="U24" s="4">
        <v>13.4</v>
      </c>
      <c r="V24" s="4">
        <v>19.3</v>
      </c>
      <c r="W24" s="4">
        <v>16.899999999999999</v>
      </c>
      <c r="X24" s="4">
        <v>20</v>
      </c>
      <c r="Y24" s="4">
        <v>20.7</v>
      </c>
      <c r="Z24" s="4">
        <v>26.073254415173331</v>
      </c>
      <c r="AA24" s="4">
        <v>31.4</v>
      </c>
      <c r="AB24" s="4">
        <v>33.5</v>
      </c>
      <c r="AC24" s="4">
        <v>36.299999999999997</v>
      </c>
      <c r="AD24" s="4">
        <v>35.4</v>
      </c>
      <c r="AE24" s="4">
        <v>19.399999999999999</v>
      </c>
      <c r="AF24" s="4">
        <v>18.8</v>
      </c>
      <c r="AG24" s="12" t="s">
        <v>25</v>
      </c>
      <c r="AI24" s="244">
        <f>AD24-'[2]P2 wb'!B24</f>
        <v>0</v>
      </c>
    </row>
    <row r="25" spans="1:35" s="10" customFormat="1" ht="15" customHeight="1" x14ac:dyDescent="0.25">
      <c r="A25" s="16" t="s">
        <v>35</v>
      </c>
      <c r="B25" s="4">
        <v>6.7</v>
      </c>
      <c r="C25" s="4">
        <v>13.2</v>
      </c>
      <c r="D25" s="4">
        <v>9.8000000000000007</v>
      </c>
      <c r="E25" s="4">
        <v>10</v>
      </c>
      <c r="F25" s="4">
        <v>19.5</v>
      </c>
      <c r="G25" s="4">
        <v>22.2</v>
      </c>
      <c r="H25" s="4">
        <v>26.5</v>
      </c>
      <c r="I25" s="4">
        <v>28.1</v>
      </c>
      <c r="J25" s="4">
        <v>17.8</v>
      </c>
      <c r="K25" s="4">
        <v>29.4</v>
      </c>
      <c r="L25" s="4">
        <v>8.5444452730109504</v>
      </c>
      <c r="M25" s="4">
        <v>28.345296313402464</v>
      </c>
      <c r="N25" s="4">
        <v>30.901934860626032</v>
      </c>
      <c r="O25" s="4">
        <v>25.555222632270571</v>
      </c>
      <c r="P25" s="4">
        <v>37.90450628445069</v>
      </c>
      <c r="Q25" s="4">
        <v>34.6</v>
      </c>
      <c r="R25" s="4">
        <v>33.5</v>
      </c>
      <c r="S25" s="4">
        <v>40.130420059371126</v>
      </c>
      <c r="T25" s="4">
        <v>55.288072303456197</v>
      </c>
      <c r="U25" s="4">
        <v>63.5</v>
      </c>
      <c r="V25" s="4">
        <v>85.6</v>
      </c>
      <c r="W25" s="4">
        <v>61.6</v>
      </c>
      <c r="X25" s="4">
        <v>112.3</v>
      </c>
      <c r="Y25" s="4">
        <v>62.4</v>
      </c>
      <c r="Z25" s="4">
        <v>57.764969822328084</v>
      </c>
      <c r="AA25" s="4">
        <v>83.2</v>
      </c>
      <c r="AB25" s="4">
        <v>84.9</v>
      </c>
      <c r="AC25" s="4">
        <v>92.1</v>
      </c>
      <c r="AD25" s="4">
        <v>91</v>
      </c>
      <c r="AE25" s="4">
        <v>92</v>
      </c>
      <c r="AF25" s="4">
        <v>74</v>
      </c>
      <c r="AG25" s="12" t="s">
        <v>68</v>
      </c>
      <c r="AI25" s="244">
        <f>AD25-'[2]P2 wb'!B25</f>
        <v>0</v>
      </c>
    </row>
    <row r="26" spans="1:35" s="6" customFormat="1" ht="15" customHeight="1" x14ac:dyDescent="0.25">
      <c r="A26" s="15" t="s">
        <v>71</v>
      </c>
      <c r="B26" s="7">
        <v>95.6</v>
      </c>
      <c r="C26" s="7">
        <v>114.8</v>
      </c>
      <c r="D26" s="7">
        <v>159.69999999999999</v>
      </c>
      <c r="E26" s="7">
        <v>178.6</v>
      </c>
      <c r="F26" s="7">
        <v>183</v>
      </c>
      <c r="G26" s="7">
        <v>219.9</v>
      </c>
      <c r="H26" s="7">
        <v>257</v>
      </c>
      <c r="I26" s="7">
        <v>208.6</v>
      </c>
      <c r="J26" s="7">
        <v>205.4</v>
      </c>
      <c r="K26" s="7">
        <v>272.7</v>
      </c>
      <c r="L26" s="7">
        <v>306.89999999999998</v>
      </c>
      <c r="M26" s="7">
        <v>410.7</v>
      </c>
      <c r="N26" s="7">
        <v>283.39999999999998</v>
      </c>
      <c r="O26" s="7">
        <v>291.5</v>
      </c>
      <c r="P26" s="7">
        <v>541.33684531207882</v>
      </c>
      <c r="Q26" s="7">
        <v>910.99403709388878</v>
      </c>
      <c r="R26" s="7">
        <v>825.45739881563907</v>
      </c>
      <c r="S26" s="7">
        <v>1026.2832260234843</v>
      </c>
      <c r="T26" s="7">
        <v>1071.5455172999582</v>
      </c>
      <c r="U26" s="7">
        <v>1084.2351177993658</v>
      </c>
      <c r="V26" s="7">
        <v>1150.379594999737</v>
      </c>
      <c r="W26" s="7">
        <v>1269.8136487653621</v>
      </c>
      <c r="X26" s="7">
        <v>1356.6165856635014</v>
      </c>
      <c r="Y26" s="7">
        <v>1490.8</v>
      </c>
      <c r="Z26" s="7">
        <v>1262.6163096386019</v>
      </c>
      <c r="AA26" s="7">
        <v>1595.1</v>
      </c>
      <c r="AB26" s="7">
        <v>1588.2</v>
      </c>
      <c r="AC26" s="7">
        <v>1590.4</v>
      </c>
      <c r="AD26" s="7">
        <v>1618.2</v>
      </c>
      <c r="AE26" s="7">
        <v>1586.3</v>
      </c>
      <c r="AF26" s="7">
        <v>1484.6</v>
      </c>
      <c r="AG26" s="11" t="s">
        <v>12</v>
      </c>
      <c r="AI26" s="244">
        <f>AD26-'[2]P2 wb'!B26</f>
        <v>0</v>
      </c>
    </row>
    <row r="27" spans="1:35" s="6" customFormat="1" ht="15" customHeight="1" x14ac:dyDescent="0.25">
      <c r="A27" s="15" t="s">
        <v>76</v>
      </c>
      <c r="B27" s="7">
        <v>0</v>
      </c>
      <c r="C27" s="7">
        <v>0</v>
      </c>
      <c r="D27" s="7">
        <v>0</v>
      </c>
      <c r="E27" s="7">
        <v>0</v>
      </c>
      <c r="F27" s="7">
        <v>0</v>
      </c>
      <c r="G27" s="7">
        <v>0</v>
      </c>
      <c r="H27" s="7">
        <v>0</v>
      </c>
      <c r="I27" s="7">
        <v>0</v>
      </c>
      <c r="J27" s="7">
        <v>0</v>
      </c>
      <c r="K27" s="7">
        <v>0</v>
      </c>
      <c r="L27" s="7">
        <v>0</v>
      </c>
      <c r="M27" s="7">
        <v>0</v>
      </c>
      <c r="N27" s="7">
        <v>0</v>
      </c>
      <c r="O27" s="7">
        <v>0</v>
      </c>
      <c r="P27" s="7">
        <v>0</v>
      </c>
      <c r="Q27" s="7">
        <v>0</v>
      </c>
      <c r="R27" s="7">
        <v>0</v>
      </c>
      <c r="S27" s="7">
        <v>0</v>
      </c>
      <c r="T27" s="7">
        <v>0</v>
      </c>
      <c r="U27" s="7">
        <v>0</v>
      </c>
      <c r="V27" s="7">
        <v>0</v>
      </c>
      <c r="W27" s="7">
        <v>0</v>
      </c>
      <c r="X27" s="7">
        <v>0</v>
      </c>
      <c r="Y27" s="7">
        <v>0</v>
      </c>
      <c r="Z27" s="7">
        <v>0</v>
      </c>
      <c r="AA27" s="7">
        <v>0</v>
      </c>
      <c r="AB27" s="7">
        <v>0</v>
      </c>
      <c r="AC27" s="7">
        <v>0</v>
      </c>
      <c r="AD27" s="7">
        <v>0</v>
      </c>
      <c r="AE27" s="7">
        <v>0</v>
      </c>
      <c r="AF27" s="7">
        <v>0</v>
      </c>
      <c r="AG27" s="11" t="s">
        <v>13</v>
      </c>
      <c r="AI27" s="244">
        <f>AD27-'[2]P2 wb'!B27</f>
        <v>0</v>
      </c>
    </row>
    <row r="28" spans="1:35" s="10" customFormat="1" ht="15" customHeight="1" x14ac:dyDescent="0.25">
      <c r="A28" s="16" t="s">
        <v>14</v>
      </c>
      <c r="B28" s="4">
        <v>0</v>
      </c>
      <c r="C28" s="4">
        <v>0</v>
      </c>
      <c r="D28" s="4">
        <v>0</v>
      </c>
      <c r="E28" s="4">
        <v>0</v>
      </c>
      <c r="F28" s="4">
        <v>0</v>
      </c>
      <c r="G28" s="4">
        <v>0</v>
      </c>
      <c r="H28" s="4">
        <v>0</v>
      </c>
      <c r="I28" s="4">
        <v>0</v>
      </c>
      <c r="J28" s="4">
        <v>0</v>
      </c>
      <c r="K28" s="4">
        <v>0</v>
      </c>
      <c r="L28" s="4">
        <v>0</v>
      </c>
      <c r="M28" s="4">
        <v>0</v>
      </c>
      <c r="N28" s="4">
        <v>0</v>
      </c>
      <c r="O28" s="4">
        <v>0</v>
      </c>
      <c r="P28" s="4">
        <v>0</v>
      </c>
      <c r="Q28" s="4">
        <v>0</v>
      </c>
      <c r="R28" s="4">
        <v>0</v>
      </c>
      <c r="S28" s="4">
        <v>0</v>
      </c>
      <c r="T28" s="4">
        <v>0</v>
      </c>
      <c r="U28" s="4">
        <v>0</v>
      </c>
      <c r="V28" s="4">
        <v>0</v>
      </c>
      <c r="W28" s="4">
        <v>0</v>
      </c>
      <c r="X28" s="4">
        <v>0</v>
      </c>
      <c r="Y28" s="4">
        <v>0</v>
      </c>
      <c r="Z28" s="4">
        <v>0</v>
      </c>
      <c r="AA28" s="4">
        <v>0</v>
      </c>
      <c r="AB28" s="4">
        <v>0</v>
      </c>
      <c r="AC28" s="4">
        <v>0</v>
      </c>
      <c r="AD28" s="4">
        <v>0</v>
      </c>
      <c r="AE28" s="4">
        <v>0</v>
      </c>
      <c r="AF28" s="4">
        <v>0</v>
      </c>
      <c r="AG28" s="12" t="s">
        <v>15</v>
      </c>
      <c r="AI28" s="244">
        <f>AD28-'[2]P2 wb'!B28</f>
        <v>0</v>
      </c>
    </row>
    <row r="29" spans="1:35" s="10" customFormat="1" ht="15" customHeight="1" x14ac:dyDescent="0.25">
      <c r="A29" s="16" t="s">
        <v>16</v>
      </c>
      <c r="B29" s="4">
        <v>0</v>
      </c>
      <c r="C29" s="4">
        <v>0</v>
      </c>
      <c r="D29" s="4">
        <v>0</v>
      </c>
      <c r="E29" s="4">
        <v>0</v>
      </c>
      <c r="F29" s="4">
        <v>0</v>
      </c>
      <c r="G29" s="4">
        <v>0</v>
      </c>
      <c r="H29" s="4">
        <v>0</v>
      </c>
      <c r="I29" s="4">
        <v>0</v>
      </c>
      <c r="J29" s="4">
        <v>0</v>
      </c>
      <c r="K29" s="4">
        <v>0</v>
      </c>
      <c r="L29" s="4">
        <v>0</v>
      </c>
      <c r="M29" s="4">
        <v>0</v>
      </c>
      <c r="N29" s="4">
        <v>0</v>
      </c>
      <c r="O29" s="4">
        <v>0</v>
      </c>
      <c r="P29" s="4">
        <v>0</v>
      </c>
      <c r="Q29" s="4">
        <v>0</v>
      </c>
      <c r="R29" s="4">
        <v>0</v>
      </c>
      <c r="S29" s="4">
        <v>0</v>
      </c>
      <c r="T29" s="4">
        <v>0</v>
      </c>
      <c r="U29" s="4">
        <v>0</v>
      </c>
      <c r="V29" s="4">
        <v>0</v>
      </c>
      <c r="W29" s="4">
        <v>0</v>
      </c>
      <c r="X29" s="4">
        <v>0</v>
      </c>
      <c r="Y29" s="4">
        <v>0</v>
      </c>
      <c r="Z29" s="4">
        <v>0</v>
      </c>
      <c r="AA29" s="4">
        <v>0</v>
      </c>
      <c r="AB29" s="4">
        <v>0</v>
      </c>
      <c r="AC29" s="4">
        <v>0</v>
      </c>
      <c r="AD29" s="4">
        <v>0</v>
      </c>
      <c r="AE29" s="4">
        <v>0</v>
      </c>
      <c r="AF29" s="4">
        <v>0</v>
      </c>
      <c r="AG29" s="13" t="s">
        <v>17</v>
      </c>
      <c r="AI29" s="244">
        <f>AD29-'[2]P2 wb'!B29</f>
        <v>0</v>
      </c>
    </row>
    <row r="30" spans="1:35" s="6" customFormat="1" ht="15" customHeight="1" x14ac:dyDescent="0.25">
      <c r="A30" s="17" t="s">
        <v>132</v>
      </c>
      <c r="B30" s="8">
        <v>1374</v>
      </c>
      <c r="C30" s="8">
        <v>1524.3</v>
      </c>
      <c r="D30" s="8">
        <v>1589</v>
      </c>
      <c r="E30" s="8">
        <v>1715.6</v>
      </c>
      <c r="F30" s="8">
        <v>1940.9</v>
      </c>
      <c r="G30" s="8">
        <v>2069.8000000000002</v>
      </c>
      <c r="H30" s="8">
        <v>2454.5</v>
      </c>
      <c r="I30" s="8">
        <v>2127.6999999999998</v>
      </c>
      <c r="J30" s="8">
        <v>1848.1</v>
      </c>
      <c r="K30" s="8">
        <v>2107.1999999999998</v>
      </c>
      <c r="L30" s="8">
        <v>2163.5563611288799</v>
      </c>
      <c r="M30" s="8">
        <v>2344.0741370441747</v>
      </c>
      <c r="N30" s="8">
        <v>2433.7137861856622</v>
      </c>
      <c r="O30" s="8">
        <v>2714.3409251321655</v>
      </c>
      <c r="P30" s="8">
        <v>3254.4331484718227</v>
      </c>
      <c r="Q30" s="8">
        <v>3866.0426665644823</v>
      </c>
      <c r="R30" s="8">
        <v>4218.0420073471232</v>
      </c>
      <c r="S30" s="8">
        <v>4688.6352363725127</v>
      </c>
      <c r="T30" s="9">
        <v>5205.2630587606227</v>
      </c>
      <c r="U30" s="9">
        <v>6282.7341670505975</v>
      </c>
      <c r="V30" s="9">
        <v>6458.9518599779694</v>
      </c>
      <c r="W30" s="9">
        <v>7061.0009207999628</v>
      </c>
      <c r="X30" s="9">
        <v>7440.3045080168522</v>
      </c>
      <c r="Y30" s="9">
        <v>8724.3779999999988</v>
      </c>
      <c r="Z30" s="9">
        <v>7648.9116874994843</v>
      </c>
      <c r="AA30" s="9">
        <v>8801.9999999999982</v>
      </c>
      <c r="AB30" s="8">
        <v>7710.3</v>
      </c>
      <c r="AC30" s="8">
        <v>8118.4</v>
      </c>
      <c r="AD30" s="8">
        <v>8097.5</v>
      </c>
      <c r="AE30" s="8">
        <v>7333.6000000000013</v>
      </c>
      <c r="AF30" s="8">
        <v>7070.5</v>
      </c>
      <c r="AG30" s="14" t="s">
        <v>133</v>
      </c>
      <c r="AI30" s="244">
        <f>AD30-'[2]P2 wb'!B30</f>
        <v>0</v>
      </c>
    </row>
    <row r="31" spans="1:35" ht="20.25" x14ac:dyDescent="0.25">
      <c r="A31" s="93"/>
      <c r="B31" s="44"/>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94"/>
    </row>
    <row r="32" spans="1:35" s="95" customFormat="1" ht="12" x14ac:dyDescent="0.2">
      <c r="A32" s="303" t="s">
        <v>135</v>
      </c>
      <c r="B32" s="303"/>
      <c r="C32" s="303"/>
      <c r="D32" s="303"/>
      <c r="E32" s="303"/>
      <c r="F32" s="303"/>
      <c r="G32" s="303"/>
      <c r="H32" s="303"/>
      <c r="I32" s="303"/>
      <c r="J32" s="303"/>
      <c r="K32" s="303"/>
      <c r="L32" s="304" t="s">
        <v>134</v>
      </c>
      <c r="M32" s="304"/>
      <c r="N32" s="304"/>
      <c r="O32" s="304"/>
      <c r="P32" s="304"/>
      <c r="Q32" s="304"/>
      <c r="R32" s="304"/>
      <c r="S32" s="304"/>
      <c r="T32" s="304"/>
      <c r="U32" s="304"/>
      <c r="V32" s="304"/>
      <c r="W32" s="304"/>
      <c r="X32" s="304"/>
      <c r="Y32" s="304"/>
      <c r="Z32" s="304"/>
      <c r="AA32" s="304"/>
      <c r="AB32" s="304"/>
      <c r="AC32" s="304"/>
      <c r="AD32" s="304"/>
      <c r="AE32" s="304"/>
      <c r="AF32" s="304"/>
      <c r="AG32" s="304"/>
    </row>
    <row r="33" spans="1:33" s="95" customFormat="1" ht="12" x14ac:dyDescent="0.2">
      <c r="A33" s="303" t="s">
        <v>198</v>
      </c>
      <c r="B33" s="303"/>
      <c r="C33" s="303"/>
      <c r="D33" s="303"/>
      <c r="E33" s="303"/>
      <c r="F33" s="303"/>
      <c r="G33" s="303"/>
      <c r="H33" s="303"/>
      <c r="I33" s="303"/>
      <c r="J33" s="303"/>
      <c r="K33" s="303"/>
      <c r="L33" s="304" t="s">
        <v>199</v>
      </c>
      <c r="M33" s="304"/>
      <c r="N33" s="304"/>
      <c r="O33" s="304"/>
      <c r="P33" s="304"/>
      <c r="Q33" s="304"/>
      <c r="R33" s="304"/>
      <c r="S33" s="304"/>
      <c r="T33" s="304"/>
      <c r="U33" s="304"/>
      <c r="V33" s="304"/>
      <c r="W33" s="304"/>
      <c r="X33" s="304"/>
      <c r="Y33" s="304"/>
      <c r="Z33" s="304"/>
      <c r="AA33" s="304"/>
      <c r="AB33" s="304"/>
      <c r="AC33" s="304"/>
      <c r="AD33" s="304"/>
      <c r="AE33" s="304"/>
      <c r="AF33" s="304"/>
      <c r="AG33" s="304"/>
    </row>
    <row r="34" spans="1:33" x14ac:dyDescent="0.25">
      <c r="A34" s="310"/>
      <c r="B34" s="297"/>
      <c r="C34" s="297"/>
      <c r="D34" s="297"/>
      <c r="E34" s="297"/>
      <c r="F34" s="297"/>
      <c r="G34" s="297"/>
      <c r="H34" s="297"/>
      <c r="I34" s="297"/>
      <c r="J34" s="297"/>
      <c r="K34" s="297"/>
      <c r="L34" s="311"/>
      <c r="M34" s="298"/>
      <c r="N34" s="298"/>
      <c r="O34" s="298"/>
      <c r="P34" s="298"/>
      <c r="Q34" s="298"/>
      <c r="R34" s="298"/>
      <c r="S34" s="298"/>
      <c r="T34" s="298"/>
      <c r="U34" s="298"/>
      <c r="V34" s="298"/>
      <c r="W34" s="298"/>
      <c r="X34" s="298"/>
      <c r="Y34" s="298"/>
      <c r="Z34" s="298"/>
      <c r="AA34" s="298"/>
      <c r="AB34" s="298"/>
      <c r="AC34" s="298"/>
      <c r="AD34" s="298"/>
      <c r="AE34" s="298"/>
      <c r="AF34" s="298"/>
      <c r="AG34" s="298"/>
    </row>
    <row r="35" spans="1:33" x14ac:dyDescent="0.25">
      <c r="A35" s="132" t="s">
        <v>140</v>
      </c>
      <c r="AG35" s="127" t="s">
        <v>194</v>
      </c>
    </row>
    <row r="36" spans="1:33" ht="32.25" customHeight="1" x14ac:dyDescent="0.25">
      <c r="A36" s="128" t="s">
        <v>138</v>
      </c>
      <c r="B36" s="305" t="s">
        <v>139</v>
      </c>
      <c r="C36" s="305"/>
      <c r="D36" s="305"/>
      <c r="E36" s="305"/>
      <c r="F36" s="305"/>
      <c r="G36" s="305"/>
      <c r="H36" s="305"/>
      <c r="I36" s="305"/>
      <c r="J36" s="305"/>
      <c r="K36" s="305"/>
      <c r="L36" s="305"/>
      <c r="M36" s="305"/>
      <c r="N36" s="305"/>
      <c r="O36" s="305"/>
      <c r="P36" s="309" t="s">
        <v>166</v>
      </c>
      <c r="Q36" s="309"/>
      <c r="R36" s="309"/>
      <c r="S36" s="309"/>
      <c r="T36" s="309"/>
      <c r="U36" s="309"/>
      <c r="V36" s="309"/>
      <c r="W36" s="309"/>
      <c r="X36" s="309"/>
      <c r="Y36" s="309"/>
      <c r="Z36" s="309"/>
      <c r="AA36" s="309"/>
      <c r="AB36" s="153"/>
      <c r="AC36" s="184"/>
      <c r="AD36" s="232"/>
      <c r="AE36" s="251"/>
      <c r="AF36" s="272"/>
      <c r="AG36" s="144" t="s">
        <v>165</v>
      </c>
    </row>
  </sheetData>
  <mergeCells count="12">
    <mergeCell ref="A1:G1"/>
    <mergeCell ref="V1:AG1"/>
    <mergeCell ref="B36:O36"/>
    <mergeCell ref="P36:AA36"/>
    <mergeCell ref="L32:AG32"/>
    <mergeCell ref="L33:AG33"/>
    <mergeCell ref="B2:U2"/>
    <mergeCell ref="B3:U3"/>
    <mergeCell ref="A34:K34"/>
    <mergeCell ref="L34:AG34"/>
    <mergeCell ref="A32:K32"/>
    <mergeCell ref="A33:K33"/>
  </mergeCells>
  <pageMargins left="0.7" right="0.7" top="0.75" bottom="0.75" header="0.3" footer="0.3"/>
  <pageSetup paperSize="9" scale="3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5"/>
  <sheetViews>
    <sheetView topLeftCell="J19" zoomScale="90" zoomScaleNormal="90" zoomScaleSheetLayoutView="70" workbookViewId="0">
      <selection activeCell="AE30" sqref="AE30"/>
    </sheetView>
  </sheetViews>
  <sheetFormatPr defaultRowHeight="15" x14ac:dyDescent="0.25"/>
  <cols>
    <col min="1" max="1" width="29.85546875" customWidth="1"/>
    <col min="2" max="32" width="9" customWidth="1"/>
    <col min="33" max="33" width="30.7109375" customWidth="1"/>
  </cols>
  <sheetData>
    <row r="1" spans="1:35" x14ac:dyDescent="0.25">
      <c r="A1" s="297"/>
      <c r="B1" s="297"/>
      <c r="C1" s="297"/>
      <c r="D1" s="297"/>
      <c r="E1" s="297"/>
      <c r="F1" s="297"/>
      <c r="G1" s="297"/>
      <c r="H1" s="147"/>
      <c r="I1" s="147"/>
      <c r="J1" s="147"/>
      <c r="K1" s="147"/>
      <c r="L1" s="147"/>
      <c r="M1" s="147"/>
      <c r="N1" s="147"/>
      <c r="O1" s="147"/>
      <c r="P1" s="147"/>
      <c r="Q1" s="147"/>
      <c r="R1" s="147"/>
      <c r="S1" s="147"/>
      <c r="T1" s="147"/>
      <c r="U1" s="147"/>
      <c r="V1" s="298"/>
      <c r="W1" s="298"/>
      <c r="X1" s="298"/>
      <c r="Y1" s="298"/>
      <c r="Z1" s="298"/>
      <c r="AA1" s="298"/>
      <c r="AB1" s="298"/>
      <c r="AC1" s="298"/>
      <c r="AD1" s="298"/>
      <c r="AE1" s="298"/>
      <c r="AF1" s="298"/>
      <c r="AG1" s="298"/>
    </row>
    <row r="2" spans="1:35" ht="29.25" customHeight="1" x14ac:dyDescent="0.25">
      <c r="B2" s="301" t="s">
        <v>209</v>
      </c>
      <c r="C2" s="301"/>
      <c r="D2" s="301"/>
      <c r="E2" s="301"/>
      <c r="F2" s="301"/>
      <c r="G2" s="301"/>
      <c r="H2" s="301"/>
      <c r="I2" s="301"/>
      <c r="J2" s="301"/>
      <c r="K2" s="301"/>
      <c r="L2" s="301"/>
      <c r="M2" s="301"/>
      <c r="N2" s="301"/>
      <c r="O2" s="301"/>
      <c r="P2" s="301"/>
      <c r="Q2" s="301"/>
      <c r="R2" s="301"/>
      <c r="S2" s="301"/>
      <c r="T2" s="301"/>
      <c r="U2" s="301"/>
      <c r="V2" s="77"/>
      <c r="W2" s="114"/>
      <c r="X2" s="114"/>
      <c r="Y2" s="90"/>
      <c r="Z2" s="96"/>
      <c r="AA2" s="120"/>
      <c r="AB2" s="150"/>
      <c r="AC2" s="180"/>
      <c r="AD2" s="207"/>
      <c r="AE2" s="247"/>
      <c r="AF2" s="268"/>
    </row>
    <row r="3" spans="1:35" ht="29.25" customHeight="1" x14ac:dyDescent="0.25">
      <c r="A3" s="3"/>
      <c r="B3" s="302" t="s">
        <v>210</v>
      </c>
      <c r="C3" s="302"/>
      <c r="D3" s="302"/>
      <c r="E3" s="302"/>
      <c r="F3" s="302"/>
      <c r="G3" s="302"/>
      <c r="H3" s="302"/>
      <c r="I3" s="302"/>
      <c r="J3" s="302"/>
      <c r="K3" s="302"/>
      <c r="L3" s="302"/>
      <c r="M3" s="302"/>
      <c r="N3" s="302"/>
      <c r="O3" s="302"/>
      <c r="P3" s="302"/>
      <c r="Q3" s="302"/>
      <c r="R3" s="302"/>
      <c r="S3" s="302"/>
      <c r="T3" s="302"/>
      <c r="U3" s="302"/>
      <c r="V3" s="78"/>
      <c r="W3" s="115"/>
      <c r="X3" s="115"/>
      <c r="Y3" s="91"/>
      <c r="Z3" s="97"/>
      <c r="AA3" s="121"/>
      <c r="AB3" s="151"/>
      <c r="AC3" s="181"/>
      <c r="AD3" s="208"/>
      <c r="AE3" s="248"/>
      <c r="AF3" s="269"/>
      <c r="AG3" s="3"/>
    </row>
    <row r="4" spans="1:35" ht="17.25" customHeight="1" x14ac:dyDescent="0.25">
      <c r="A4" s="18" t="s">
        <v>124</v>
      </c>
      <c r="B4" s="18"/>
      <c r="C4" s="18"/>
      <c r="D4" s="18"/>
      <c r="E4" s="18"/>
      <c r="F4" s="18"/>
      <c r="G4" s="18"/>
      <c r="H4" s="18"/>
      <c r="I4" s="18"/>
      <c r="J4" s="18"/>
      <c r="K4" s="18"/>
      <c r="L4" s="18"/>
      <c r="M4" s="18"/>
      <c r="N4" s="18"/>
      <c r="O4" s="18"/>
      <c r="P4" s="18"/>
      <c r="Q4" s="18"/>
      <c r="R4" s="18"/>
      <c r="S4" s="18"/>
      <c r="T4" s="18"/>
      <c r="U4" s="18"/>
      <c r="V4" s="18"/>
      <c r="W4" s="18"/>
      <c r="X4" s="18"/>
      <c r="Y4" s="18"/>
      <c r="Z4" s="18"/>
      <c r="AA4" s="18"/>
      <c r="AB4" s="289"/>
      <c r="AC4" s="289"/>
      <c r="AD4" s="289"/>
      <c r="AE4" s="289"/>
      <c r="AF4" s="18"/>
      <c r="AG4" s="2" t="s">
        <v>20</v>
      </c>
    </row>
    <row r="5" spans="1:35" ht="37.5" customHeight="1" x14ac:dyDescent="0.25">
      <c r="A5" s="1" t="s">
        <v>0</v>
      </c>
      <c r="B5" s="30">
        <v>1994</v>
      </c>
      <c r="C5" s="30">
        <v>1995</v>
      </c>
      <c r="D5" s="30">
        <v>1996</v>
      </c>
      <c r="E5" s="30">
        <v>1997</v>
      </c>
      <c r="F5" s="30">
        <v>1998</v>
      </c>
      <c r="G5" s="30">
        <v>1999</v>
      </c>
      <c r="H5" s="30">
        <v>2000</v>
      </c>
      <c r="I5" s="30">
        <v>2001</v>
      </c>
      <c r="J5" s="30">
        <v>2002</v>
      </c>
      <c r="K5" s="30">
        <v>2003</v>
      </c>
      <c r="L5" s="30">
        <v>2004</v>
      </c>
      <c r="M5" s="30">
        <v>2005</v>
      </c>
      <c r="N5" s="30">
        <v>2006</v>
      </c>
      <c r="O5" s="30">
        <v>2007</v>
      </c>
      <c r="P5" s="30">
        <v>2008</v>
      </c>
      <c r="Q5" s="30">
        <v>2009</v>
      </c>
      <c r="R5" s="30">
        <v>2010</v>
      </c>
      <c r="S5" s="30">
        <v>2011</v>
      </c>
      <c r="T5" s="30">
        <v>2012</v>
      </c>
      <c r="U5" s="30">
        <v>2013</v>
      </c>
      <c r="V5" s="30">
        <v>2014</v>
      </c>
      <c r="W5" s="30">
        <v>2015</v>
      </c>
      <c r="X5" s="30">
        <v>2016</v>
      </c>
      <c r="Y5" s="30">
        <v>2017</v>
      </c>
      <c r="Z5" s="30">
        <v>2018</v>
      </c>
      <c r="AA5" s="30">
        <v>2019</v>
      </c>
      <c r="AB5" s="30">
        <v>2020</v>
      </c>
      <c r="AC5" s="30">
        <v>2021</v>
      </c>
      <c r="AD5" s="30">
        <v>2022</v>
      </c>
      <c r="AE5" s="30">
        <v>2023</v>
      </c>
      <c r="AF5" s="30">
        <v>2024</v>
      </c>
      <c r="AG5" s="36" t="s">
        <v>1</v>
      </c>
    </row>
    <row r="6" spans="1:35" s="6" customFormat="1" ht="37.5" customHeight="1" x14ac:dyDescent="0.25">
      <c r="A6" s="1" t="s">
        <v>73</v>
      </c>
      <c r="B6" s="7">
        <v>263</v>
      </c>
      <c r="C6" s="7">
        <v>264.60000000000002</v>
      </c>
      <c r="D6" s="7">
        <v>326.60000000000002</v>
      </c>
      <c r="E6" s="7">
        <v>286.89999999999998</v>
      </c>
      <c r="F6" s="7">
        <v>351.3</v>
      </c>
      <c r="G6" s="7">
        <v>345.79999999999995</v>
      </c>
      <c r="H6" s="7">
        <v>298.20000000000005</v>
      </c>
      <c r="I6" s="7">
        <v>216.79999999999998</v>
      </c>
      <c r="J6" s="7">
        <v>196.90000000000003</v>
      </c>
      <c r="K6" s="7">
        <v>179.29999999999995</v>
      </c>
      <c r="L6" s="7">
        <v>350.9</v>
      </c>
      <c r="M6" s="7">
        <v>332.2</v>
      </c>
      <c r="N6" s="7">
        <v>446.1</v>
      </c>
      <c r="O6" s="7">
        <v>350.3</v>
      </c>
      <c r="P6" s="7">
        <v>500.9</v>
      </c>
      <c r="Q6" s="7">
        <v>556</v>
      </c>
      <c r="R6" s="7">
        <v>602.1</v>
      </c>
      <c r="S6" s="7">
        <v>648.5</v>
      </c>
      <c r="T6" s="7">
        <v>690.6</v>
      </c>
      <c r="U6" s="7">
        <v>715.3</v>
      </c>
      <c r="V6" s="7">
        <v>752.5</v>
      </c>
      <c r="W6" s="7">
        <v>720</v>
      </c>
      <c r="X6" s="7">
        <v>765.4</v>
      </c>
      <c r="Y6" s="7">
        <v>782.9</v>
      </c>
      <c r="Z6" s="7">
        <v>831.5</v>
      </c>
      <c r="AA6" s="7">
        <v>826.60000000000014</v>
      </c>
      <c r="AB6" s="7">
        <v>765.40000000000009</v>
      </c>
      <c r="AC6" s="7">
        <v>822.19999999999993</v>
      </c>
      <c r="AD6" s="7">
        <v>766.6</v>
      </c>
      <c r="AE6" s="7">
        <v>680.09999999999991</v>
      </c>
      <c r="AF6" s="7">
        <v>840</v>
      </c>
      <c r="AG6" s="11" t="s">
        <v>21</v>
      </c>
      <c r="AI6" s="244"/>
    </row>
    <row r="7" spans="1:35" s="6" customFormat="1" ht="37.5" customHeight="1" x14ac:dyDescent="0.25">
      <c r="A7" s="15" t="s">
        <v>74</v>
      </c>
      <c r="B7" s="7">
        <v>416.20000000000005</v>
      </c>
      <c r="C7" s="7">
        <v>471.29999999999995</v>
      </c>
      <c r="D7" s="7">
        <v>414.00000000000006</v>
      </c>
      <c r="E7" s="7">
        <v>416.20000000000005</v>
      </c>
      <c r="F7" s="7">
        <v>435</v>
      </c>
      <c r="G7" s="7">
        <v>438.19999999999993</v>
      </c>
      <c r="H7" s="7">
        <v>498.59999999999991</v>
      </c>
      <c r="I7" s="7">
        <v>476.1</v>
      </c>
      <c r="J7" s="7">
        <v>372.10000000000014</v>
      </c>
      <c r="K7" s="7">
        <v>483.90000000000009</v>
      </c>
      <c r="L7" s="7">
        <v>443.79999999999995</v>
      </c>
      <c r="M7" s="7">
        <v>534.29999999999995</v>
      </c>
      <c r="N7" s="7">
        <v>480.8</v>
      </c>
      <c r="O7" s="7">
        <v>655.09999999999991</v>
      </c>
      <c r="P7" s="7">
        <v>898.2</v>
      </c>
      <c r="Q7" s="7">
        <v>1004.0999999999999</v>
      </c>
      <c r="R7" s="7">
        <v>1167.1000000000001</v>
      </c>
      <c r="S7" s="7">
        <v>1278.8999999999999</v>
      </c>
      <c r="T7" s="7">
        <v>1523.2</v>
      </c>
      <c r="U7" s="7">
        <v>1580.9999999999998</v>
      </c>
      <c r="V7" s="7">
        <v>1554.8999999999999</v>
      </c>
      <c r="W7" s="7">
        <v>1281</v>
      </c>
      <c r="X7" s="7">
        <v>1506</v>
      </c>
      <c r="Y7" s="7">
        <v>1856.1999999999998</v>
      </c>
      <c r="Z7" s="7">
        <v>1876.4</v>
      </c>
      <c r="AA7" s="7">
        <v>1972.400000000001</v>
      </c>
      <c r="AB7" s="7">
        <v>1813.2999999999997</v>
      </c>
      <c r="AC7" s="7">
        <v>2113.0000000000009</v>
      </c>
      <c r="AD7" s="7">
        <v>2243.7000000000003</v>
      </c>
      <c r="AE7" s="7">
        <v>2123.9</v>
      </c>
      <c r="AF7" s="7">
        <v>1975.6999999999998</v>
      </c>
      <c r="AG7" s="11" t="s">
        <v>2</v>
      </c>
      <c r="AI7" s="244"/>
    </row>
    <row r="8" spans="1:35" s="10" customFormat="1" ht="37.5" customHeight="1" x14ac:dyDescent="0.25">
      <c r="A8" s="16" t="s">
        <v>75</v>
      </c>
      <c r="B8" s="4">
        <v>21</v>
      </c>
      <c r="C8" s="4">
        <v>22.099999999999998</v>
      </c>
      <c r="D8" s="4">
        <v>21.9</v>
      </c>
      <c r="E8" s="4">
        <v>24.299999999999997</v>
      </c>
      <c r="F8" s="4">
        <v>27.9</v>
      </c>
      <c r="G8" s="4">
        <v>32.799999999999997</v>
      </c>
      <c r="H8" s="4">
        <v>36.300000000000004</v>
      </c>
      <c r="I8" s="4">
        <v>23.4</v>
      </c>
      <c r="J8" s="4">
        <v>20.499999999999996</v>
      </c>
      <c r="K8" s="4">
        <v>17.599999999999998</v>
      </c>
      <c r="L8" s="4">
        <v>19.7</v>
      </c>
      <c r="M8" s="4">
        <v>19.7</v>
      </c>
      <c r="N8" s="4">
        <v>18.600000000000001</v>
      </c>
      <c r="O8" s="4">
        <v>14.3</v>
      </c>
      <c r="P8" s="4">
        <v>39.799999999999997</v>
      </c>
      <c r="Q8" s="4">
        <v>48.8</v>
      </c>
      <c r="R8" s="4">
        <v>33.200000000000003</v>
      </c>
      <c r="S8" s="4">
        <v>69.599999999999994</v>
      </c>
      <c r="T8" s="4">
        <v>32.700000000000003</v>
      </c>
      <c r="U8" s="4">
        <v>65.8</v>
      </c>
      <c r="V8" s="4">
        <v>34.9</v>
      </c>
      <c r="W8" s="4">
        <v>44.5</v>
      </c>
      <c r="X8" s="4">
        <v>41.4</v>
      </c>
      <c r="Y8" s="4">
        <v>45</v>
      </c>
      <c r="Z8" s="4">
        <v>64.3</v>
      </c>
      <c r="AA8" s="4">
        <v>66</v>
      </c>
      <c r="AB8" s="4">
        <v>48.599999999999994</v>
      </c>
      <c r="AC8" s="4">
        <v>54.6</v>
      </c>
      <c r="AD8" s="4">
        <v>51.299999999999983</v>
      </c>
      <c r="AE8" s="4">
        <v>67.900000000000006</v>
      </c>
      <c r="AF8" s="4">
        <v>67</v>
      </c>
      <c r="AG8" s="12" t="s">
        <v>3</v>
      </c>
      <c r="AI8" s="244"/>
    </row>
    <row r="9" spans="1:35" s="10" customFormat="1" ht="37.5" customHeight="1" x14ac:dyDescent="0.25">
      <c r="A9" s="16" t="s">
        <v>4</v>
      </c>
      <c r="B9" s="4">
        <v>372.29999999999995</v>
      </c>
      <c r="C9" s="4">
        <v>415.59999999999997</v>
      </c>
      <c r="D9" s="4">
        <v>351.09999999999997</v>
      </c>
      <c r="E9" s="4">
        <v>348.80000000000007</v>
      </c>
      <c r="F9" s="4">
        <v>359.5</v>
      </c>
      <c r="G9" s="4">
        <v>352</v>
      </c>
      <c r="H9" s="4">
        <v>410.29999999999995</v>
      </c>
      <c r="I9" s="4">
        <v>367.90000000000009</v>
      </c>
      <c r="J9" s="4">
        <v>271.69999999999993</v>
      </c>
      <c r="K9" s="4">
        <v>393.30000000000007</v>
      </c>
      <c r="L9" s="4">
        <v>355.4</v>
      </c>
      <c r="M9" s="4">
        <v>443.5</v>
      </c>
      <c r="N9" s="4">
        <v>376</v>
      </c>
      <c r="O9" s="4">
        <v>559.4</v>
      </c>
      <c r="P9" s="4">
        <v>769.1</v>
      </c>
      <c r="Q9" s="4">
        <v>834.8</v>
      </c>
      <c r="R9" s="4">
        <v>1026.9000000000001</v>
      </c>
      <c r="S9" s="4">
        <v>1090.8</v>
      </c>
      <c r="T9" s="4">
        <v>1357.8</v>
      </c>
      <c r="U9" s="4">
        <v>1376.6</v>
      </c>
      <c r="V9" s="4">
        <v>1294.0999999999999</v>
      </c>
      <c r="W9" s="4">
        <v>1018.2</v>
      </c>
      <c r="X9" s="4">
        <v>1249.5999999999999</v>
      </c>
      <c r="Y9" s="4">
        <v>1584.6</v>
      </c>
      <c r="Z9" s="4">
        <v>1693.9</v>
      </c>
      <c r="AA9" s="4">
        <v>1785.4000000000005</v>
      </c>
      <c r="AB9" s="4">
        <v>1655.6999999999998</v>
      </c>
      <c r="AC9" s="4">
        <v>1908.9000000000005</v>
      </c>
      <c r="AD9" s="4">
        <v>2035.2000000000003</v>
      </c>
      <c r="AE9" s="4">
        <v>1942.5</v>
      </c>
      <c r="AF9" s="4">
        <v>1809.7000000000003</v>
      </c>
      <c r="AG9" s="12" t="s">
        <v>22</v>
      </c>
      <c r="AI9" s="244"/>
    </row>
    <row r="10" spans="1:35" s="10" customFormat="1" ht="37.5" customHeight="1" x14ac:dyDescent="0.25">
      <c r="A10" s="16" t="s">
        <v>70</v>
      </c>
      <c r="B10" s="4">
        <v>9</v>
      </c>
      <c r="C10" s="4">
        <v>11.8</v>
      </c>
      <c r="D10" s="4">
        <v>12.999999999999998</v>
      </c>
      <c r="E10" s="4">
        <v>16.899999999999999</v>
      </c>
      <c r="F10" s="4">
        <v>18.3</v>
      </c>
      <c r="G10" s="4">
        <v>19.700000000000003</v>
      </c>
      <c r="H10" s="4">
        <v>21.700000000000003</v>
      </c>
      <c r="I10" s="4">
        <v>38.300000000000004</v>
      </c>
      <c r="J10" s="4">
        <v>34.799999999999997</v>
      </c>
      <c r="K10" s="4">
        <v>32</v>
      </c>
      <c r="L10" s="4">
        <v>27</v>
      </c>
      <c r="M10" s="4">
        <v>27.2</v>
      </c>
      <c r="N10" s="4">
        <v>22.3</v>
      </c>
      <c r="O10" s="4">
        <v>23.8</v>
      </c>
      <c r="P10" s="4">
        <v>30.2</v>
      </c>
      <c r="Q10" s="4">
        <v>44.9</v>
      </c>
      <c r="R10" s="4">
        <v>47</v>
      </c>
      <c r="S10" s="4">
        <v>55.5</v>
      </c>
      <c r="T10" s="4">
        <v>57.7</v>
      </c>
      <c r="U10" s="4">
        <v>58.8</v>
      </c>
      <c r="V10" s="4">
        <v>113.6</v>
      </c>
      <c r="W10" s="4">
        <v>104.5</v>
      </c>
      <c r="X10" s="4">
        <v>96.6</v>
      </c>
      <c r="Y10" s="4">
        <v>103.5</v>
      </c>
      <c r="Z10" s="4">
        <v>72.5</v>
      </c>
      <c r="AA10" s="4">
        <v>73.800000000000011</v>
      </c>
      <c r="AB10" s="4">
        <v>69.199999999999989</v>
      </c>
      <c r="AC10" s="4">
        <v>95.200000000000017</v>
      </c>
      <c r="AD10" s="4">
        <v>102.30000000000001</v>
      </c>
      <c r="AE10" s="4">
        <v>56.800000000000011</v>
      </c>
      <c r="AF10" s="4">
        <v>59.400000000000034</v>
      </c>
      <c r="AG10" s="12" t="s">
        <v>62</v>
      </c>
      <c r="AI10" s="244"/>
    </row>
    <row r="11" spans="1:35" s="10" customFormat="1" ht="37.5" customHeight="1" x14ac:dyDescent="0.25">
      <c r="A11" s="16" t="s">
        <v>26</v>
      </c>
      <c r="B11" s="4">
        <v>13.899999999999999</v>
      </c>
      <c r="C11" s="4">
        <v>21.799999999999997</v>
      </c>
      <c r="D11" s="4">
        <v>27.999999999999993</v>
      </c>
      <c r="E11" s="4">
        <v>26.200000000000003</v>
      </c>
      <c r="F11" s="4">
        <v>29.299999999999997</v>
      </c>
      <c r="G11" s="4">
        <v>33.700000000000003</v>
      </c>
      <c r="H11" s="4">
        <v>30.299999999999997</v>
      </c>
      <c r="I11" s="4">
        <v>46.499999999999993</v>
      </c>
      <c r="J11" s="4">
        <v>45.099999999999994</v>
      </c>
      <c r="K11" s="4">
        <v>40.999999999999993</v>
      </c>
      <c r="L11" s="4">
        <v>41.7</v>
      </c>
      <c r="M11" s="4">
        <v>43.9</v>
      </c>
      <c r="N11" s="4">
        <v>63.9</v>
      </c>
      <c r="O11" s="4">
        <v>57.6</v>
      </c>
      <c r="P11" s="4">
        <v>59.1</v>
      </c>
      <c r="Q11" s="4">
        <v>75.599999999999994</v>
      </c>
      <c r="R11" s="4">
        <v>60</v>
      </c>
      <c r="S11" s="4">
        <v>63</v>
      </c>
      <c r="T11" s="4">
        <v>75</v>
      </c>
      <c r="U11" s="4">
        <v>79.8</v>
      </c>
      <c r="V11" s="4">
        <v>112.3</v>
      </c>
      <c r="W11" s="4">
        <v>113.8</v>
      </c>
      <c r="X11" s="4">
        <v>118.4</v>
      </c>
      <c r="Y11" s="4">
        <v>123.1</v>
      </c>
      <c r="Z11" s="4">
        <v>45.7</v>
      </c>
      <c r="AA11" s="4">
        <v>47.2</v>
      </c>
      <c r="AB11" s="4">
        <v>39.799999999999997</v>
      </c>
      <c r="AC11" s="4">
        <v>54.3</v>
      </c>
      <c r="AD11" s="4">
        <v>54.9</v>
      </c>
      <c r="AE11" s="4">
        <v>56.699999999999989</v>
      </c>
      <c r="AF11" s="4">
        <v>39.600000000000009</v>
      </c>
      <c r="AG11" s="12" t="s">
        <v>69</v>
      </c>
      <c r="AI11" s="244"/>
    </row>
    <row r="12" spans="1:35" s="6" customFormat="1" ht="37.5" customHeight="1" x14ac:dyDescent="0.25">
      <c r="A12" s="15" t="s">
        <v>5</v>
      </c>
      <c r="B12" s="7">
        <v>181.09999999999997</v>
      </c>
      <c r="C12" s="7">
        <v>186</v>
      </c>
      <c r="D12" s="7">
        <v>193.60000000000002</v>
      </c>
      <c r="E12" s="7">
        <v>191.09999999999997</v>
      </c>
      <c r="F12" s="7">
        <v>196.09999999999997</v>
      </c>
      <c r="G12" s="7">
        <v>334.30000000000007</v>
      </c>
      <c r="H12" s="7">
        <v>217.90000000000003</v>
      </c>
      <c r="I12" s="7">
        <v>208.09999999999997</v>
      </c>
      <c r="J12" s="7">
        <v>128.10000000000002</v>
      </c>
      <c r="K12" s="7">
        <v>150.80000000000001</v>
      </c>
      <c r="L12" s="7">
        <v>152.1</v>
      </c>
      <c r="M12" s="7">
        <v>163.80000000000001</v>
      </c>
      <c r="N12" s="7">
        <v>234.9</v>
      </c>
      <c r="O12" s="7">
        <v>187</v>
      </c>
      <c r="P12" s="7">
        <v>187.2</v>
      </c>
      <c r="Q12" s="7">
        <v>230</v>
      </c>
      <c r="R12" s="7">
        <v>278.10000000000002</v>
      </c>
      <c r="S12" s="7">
        <v>323.2</v>
      </c>
      <c r="T12" s="7">
        <v>420.5</v>
      </c>
      <c r="U12" s="7">
        <v>450</v>
      </c>
      <c r="V12" s="7">
        <v>639.70000000000005</v>
      </c>
      <c r="W12" s="7">
        <v>570.29999999999995</v>
      </c>
      <c r="X12" s="7">
        <v>601</v>
      </c>
      <c r="Y12" s="7">
        <v>700</v>
      </c>
      <c r="Z12" s="7">
        <v>815.1</v>
      </c>
      <c r="AA12" s="7">
        <v>780.2</v>
      </c>
      <c r="AB12" s="7">
        <v>579.90000000000009</v>
      </c>
      <c r="AC12" s="7">
        <v>756.7</v>
      </c>
      <c r="AD12" s="7">
        <v>723.3</v>
      </c>
      <c r="AE12" s="7">
        <v>678.5</v>
      </c>
      <c r="AF12" s="7">
        <v>617.29999999999995</v>
      </c>
      <c r="AG12" s="11" t="s">
        <v>6</v>
      </c>
      <c r="AI12" s="244"/>
    </row>
    <row r="13" spans="1:35" s="6" customFormat="1" ht="37.5" customHeight="1" x14ac:dyDescent="0.25">
      <c r="A13" s="15" t="s">
        <v>72</v>
      </c>
      <c r="B13" s="7">
        <v>278.3</v>
      </c>
      <c r="C13" s="7">
        <v>273.5</v>
      </c>
      <c r="D13" s="7">
        <v>259.7</v>
      </c>
      <c r="E13" s="7">
        <v>329.3</v>
      </c>
      <c r="F13" s="7">
        <v>313.70000000000005</v>
      </c>
      <c r="G13" s="7">
        <v>313.59999999999997</v>
      </c>
      <c r="H13" s="7">
        <v>371.9</v>
      </c>
      <c r="I13" s="7">
        <v>284.5</v>
      </c>
      <c r="J13" s="7">
        <v>287.89999999999998</v>
      </c>
      <c r="K13" s="7">
        <v>313.60000000000002</v>
      </c>
      <c r="L13" s="7">
        <v>325.7</v>
      </c>
      <c r="M13" s="7">
        <v>306.5</v>
      </c>
      <c r="N13" s="7">
        <v>364.9</v>
      </c>
      <c r="O13" s="7">
        <v>551</v>
      </c>
      <c r="P13" s="7">
        <v>807.1</v>
      </c>
      <c r="Q13" s="7">
        <v>1046.5999999999999</v>
      </c>
      <c r="R13" s="7">
        <v>1292.0999999999999</v>
      </c>
      <c r="S13" s="7">
        <v>1849.9</v>
      </c>
      <c r="T13" s="7">
        <v>1852</v>
      </c>
      <c r="U13" s="7">
        <v>1863.9</v>
      </c>
      <c r="V13" s="7">
        <v>2020.5</v>
      </c>
      <c r="W13" s="7">
        <v>2149.8000000000002</v>
      </c>
      <c r="X13" s="7">
        <v>2374</v>
      </c>
      <c r="Y13" s="7">
        <v>2699.3</v>
      </c>
      <c r="Z13" s="7">
        <v>3029.1</v>
      </c>
      <c r="AA13" s="7">
        <v>3377.8</v>
      </c>
      <c r="AB13" s="32">
        <v>2582</v>
      </c>
      <c r="AC13" s="32">
        <v>3002</v>
      </c>
      <c r="AD13" s="32">
        <v>3104.5</v>
      </c>
      <c r="AE13" s="47">
        <v>3258.7</v>
      </c>
      <c r="AF13" s="47">
        <v>2791</v>
      </c>
      <c r="AG13" s="80" t="s">
        <v>83</v>
      </c>
      <c r="AI13" s="244"/>
    </row>
    <row r="14" spans="1:35" s="6" customFormat="1" ht="37.5" customHeight="1" x14ac:dyDescent="0.25">
      <c r="A14" s="15" t="s">
        <v>77</v>
      </c>
      <c r="B14" s="7">
        <v>63.2</v>
      </c>
      <c r="C14" s="7">
        <v>69</v>
      </c>
      <c r="D14" s="7">
        <v>67.599999999999994</v>
      </c>
      <c r="E14" s="7">
        <v>84.1</v>
      </c>
      <c r="F14" s="7">
        <v>86.9</v>
      </c>
      <c r="G14" s="7">
        <v>83.199999999999989</v>
      </c>
      <c r="H14" s="7">
        <v>85.399999999999991</v>
      </c>
      <c r="I14" s="7">
        <v>95.399999999999991</v>
      </c>
      <c r="J14" s="7">
        <v>113.7</v>
      </c>
      <c r="K14" s="7">
        <v>110.39999999999999</v>
      </c>
      <c r="L14" s="7">
        <v>112.7</v>
      </c>
      <c r="M14" s="7">
        <v>111.7</v>
      </c>
      <c r="N14" s="7">
        <v>84.5</v>
      </c>
      <c r="O14" s="7">
        <v>95.9</v>
      </c>
      <c r="P14" s="7">
        <v>117.8</v>
      </c>
      <c r="Q14" s="7">
        <v>134.1</v>
      </c>
      <c r="R14" s="7">
        <v>136.5</v>
      </c>
      <c r="S14" s="7">
        <v>157.5</v>
      </c>
      <c r="T14" s="7">
        <v>186.4</v>
      </c>
      <c r="U14" s="7">
        <v>206.9</v>
      </c>
      <c r="V14" s="7">
        <v>215.5</v>
      </c>
      <c r="W14" s="7">
        <v>225.3</v>
      </c>
      <c r="X14" s="7">
        <v>241.8</v>
      </c>
      <c r="Y14" s="7">
        <v>255.2</v>
      </c>
      <c r="Z14" s="7">
        <v>259.7</v>
      </c>
      <c r="AA14" s="7">
        <v>253.1</v>
      </c>
      <c r="AB14" s="7">
        <v>196.60000000000002</v>
      </c>
      <c r="AC14" s="7">
        <v>234.89999999999998</v>
      </c>
      <c r="AD14" s="7">
        <v>242.1</v>
      </c>
      <c r="AE14" s="7">
        <v>146.10000000000002</v>
      </c>
      <c r="AF14" s="7">
        <v>109.5</v>
      </c>
      <c r="AG14" s="11" t="s">
        <v>23</v>
      </c>
      <c r="AI14" s="244"/>
    </row>
    <row r="15" spans="1:35" s="6" customFormat="1" ht="37.5" customHeight="1" x14ac:dyDescent="0.25">
      <c r="A15" s="15" t="s">
        <v>27</v>
      </c>
      <c r="B15" s="7">
        <v>20.6</v>
      </c>
      <c r="C15" s="7">
        <v>44.699999999999996</v>
      </c>
      <c r="D15" s="7">
        <v>58.3</v>
      </c>
      <c r="E15" s="7">
        <v>74.600000000000009</v>
      </c>
      <c r="F15" s="7">
        <v>93.899999999999991</v>
      </c>
      <c r="G15" s="7">
        <v>109.99999999999999</v>
      </c>
      <c r="H15" s="7">
        <v>128.19999999999999</v>
      </c>
      <c r="I15" s="7">
        <v>118.1</v>
      </c>
      <c r="J15" s="7">
        <v>107.00000000000001</v>
      </c>
      <c r="K15" s="7">
        <v>123</v>
      </c>
      <c r="L15" s="7">
        <v>123.5</v>
      </c>
      <c r="M15" s="7">
        <v>172.8</v>
      </c>
      <c r="N15" s="7">
        <v>172.2</v>
      </c>
      <c r="O15" s="7">
        <v>267</v>
      </c>
      <c r="P15" s="7">
        <v>290</v>
      </c>
      <c r="Q15" s="7">
        <v>229.5</v>
      </c>
      <c r="R15" s="7">
        <v>272</v>
      </c>
      <c r="S15" s="7">
        <v>303.10000000000002</v>
      </c>
      <c r="T15" s="7">
        <v>373.3</v>
      </c>
      <c r="U15" s="7">
        <v>322</v>
      </c>
      <c r="V15" s="7">
        <v>354</v>
      </c>
      <c r="W15" s="7">
        <v>371.7</v>
      </c>
      <c r="X15" s="7">
        <v>480.2</v>
      </c>
      <c r="Y15" s="7">
        <v>537.1</v>
      </c>
      <c r="Z15" s="7">
        <v>607.29999999999995</v>
      </c>
      <c r="AA15" s="7">
        <v>610.6</v>
      </c>
      <c r="AB15" s="7">
        <v>613.79999999999995</v>
      </c>
      <c r="AC15" s="7">
        <v>788.9</v>
      </c>
      <c r="AD15" s="7">
        <v>826</v>
      </c>
      <c r="AE15" s="7">
        <v>892.59999999999991</v>
      </c>
      <c r="AF15" s="7">
        <v>823.19999999999993</v>
      </c>
      <c r="AG15" s="11" t="s">
        <v>63</v>
      </c>
      <c r="AI15" s="244"/>
    </row>
    <row r="16" spans="1:35" s="6" customFormat="1" ht="37.5" customHeight="1" x14ac:dyDescent="0.25">
      <c r="A16" s="15" t="s">
        <v>28</v>
      </c>
      <c r="B16" s="7">
        <v>1.9</v>
      </c>
      <c r="C16" s="7">
        <v>3</v>
      </c>
      <c r="D16" s="7">
        <v>4.3999999999999995</v>
      </c>
      <c r="E16" s="7">
        <v>32.700000000000003</v>
      </c>
      <c r="F16" s="7">
        <v>68</v>
      </c>
      <c r="G16" s="7">
        <v>65.400000000000006</v>
      </c>
      <c r="H16" s="7">
        <v>95.000000000000014</v>
      </c>
      <c r="I16" s="7">
        <v>126.80000000000001</v>
      </c>
      <c r="J16" s="7">
        <v>135.39999999999998</v>
      </c>
      <c r="K16" s="7">
        <v>160.89999999999998</v>
      </c>
      <c r="L16" s="7">
        <v>177.5</v>
      </c>
      <c r="M16" s="7">
        <v>98.7</v>
      </c>
      <c r="N16" s="7">
        <v>240</v>
      </c>
      <c r="O16" s="7">
        <v>302.7</v>
      </c>
      <c r="P16" s="7">
        <v>501.2</v>
      </c>
      <c r="Q16" s="7">
        <v>449.2</v>
      </c>
      <c r="R16" s="7">
        <v>520.4</v>
      </c>
      <c r="S16" s="7">
        <v>585.5</v>
      </c>
      <c r="T16" s="7">
        <v>617.1</v>
      </c>
      <c r="U16" s="7">
        <v>717.5</v>
      </c>
      <c r="V16" s="7">
        <v>530.5</v>
      </c>
      <c r="W16" s="7">
        <v>535.29999999999995</v>
      </c>
      <c r="X16" s="7">
        <v>504.7</v>
      </c>
      <c r="Y16" s="7">
        <v>504.6</v>
      </c>
      <c r="Z16" s="7">
        <v>519.79999999999995</v>
      </c>
      <c r="AA16" s="7">
        <v>510.59999999999997</v>
      </c>
      <c r="AB16" s="7">
        <v>506</v>
      </c>
      <c r="AC16" s="7">
        <v>540.80000000000007</v>
      </c>
      <c r="AD16" s="7">
        <v>516.80000000000007</v>
      </c>
      <c r="AE16" s="7">
        <v>421.5</v>
      </c>
      <c r="AF16" s="7">
        <v>359.3</v>
      </c>
      <c r="AG16" s="11" t="s">
        <v>24</v>
      </c>
      <c r="AI16" s="244"/>
    </row>
    <row r="17" spans="1:35" s="6" customFormat="1" ht="37.5" customHeight="1" x14ac:dyDescent="0.25">
      <c r="A17" s="15" t="s">
        <v>7</v>
      </c>
      <c r="B17" s="7">
        <v>442.5</v>
      </c>
      <c r="C17" s="7">
        <v>471.49999999999994</v>
      </c>
      <c r="D17" s="7">
        <v>472.1</v>
      </c>
      <c r="E17" s="7">
        <v>532.6</v>
      </c>
      <c r="F17" s="7">
        <v>562.19999999999993</v>
      </c>
      <c r="G17" s="7">
        <v>620.29999999999995</v>
      </c>
      <c r="H17" s="7">
        <v>644</v>
      </c>
      <c r="I17" s="7">
        <v>542.80000000000007</v>
      </c>
      <c r="J17" s="7">
        <v>494.4</v>
      </c>
      <c r="K17" s="7">
        <v>570.5</v>
      </c>
      <c r="L17" s="7">
        <v>625.40000000000009</v>
      </c>
      <c r="M17" s="7">
        <v>677.7</v>
      </c>
      <c r="N17" s="7">
        <v>651.49999999999989</v>
      </c>
      <c r="O17" s="7">
        <v>663.90000000000009</v>
      </c>
      <c r="P17" s="7">
        <v>930.19999999999993</v>
      </c>
      <c r="Q17" s="7">
        <v>923.39999999999986</v>
      </c>
      <c r="R17" s="7">
        <v>1043.6999999999998</v>
      </c>
      <c r="S17" s="7">
        <v>1307</v>
      </c>
      <c r="T17" s="7">
        <v>1534.2</v>
      </c>
      <c r="U17" s="7">
        <v>1778.8000000000002</v>
      </c>
      <c r="V17" s="7">
        <v>1893.8</v>
      </c>
      <c r="W17" s="7">
        <v>1917.8</v>
      </c>
      <c r="X17" s="7">
        <v>2167.7999999999997</v>
      </c>
      <c r="Y17" s="7">
        <v>2217.4</v>
      </c>
      <c r="Z17" s="7">
        <v>2479</v>
      </c>
      <c r="AA17" s="7">
        <v>2769.1</v>
      </c>
      <c r="AB17" s="7">
        <v>2583.7000000000003</v>
      </c>
      <c r="AC17" s="7">
        <v>2920.2</v>
      </c>
      <c r="AD17" s="7">
        <v>2929.9</v>
      </c>
      <c r="AE17" s="7">
        <v>3208.6</v>
      </c>
      <c r="AF17" s="7">
        <v>2761.6999999999994</v>
      </c>
      <c r="AG17" s="11" t="s">
        <v>8</v>
      </c>
      <c r="AI17" s="244"/>
    </row>
    <row r="18" spans="1:35" s="10" customFormat="1" ht="37.5" customHeight="1" x14ac:dyDescent="0.25">
      <c r="A18" s="16" t="s">
        <v>29</v>
      </c>
      <c r="B18" s="4">
        <v>28.299999999999997</v>
      </c>
      <c r="C18" s="4">
        <v>29.8</v>
      </c>
      <c r="D18" s="4">
        <v>27.599999999999998</v>
      </c>
      <c r="E18" s="4">
        <v>36.000000000000007</v>
      </c>
      <c r="F18" s="4">
        <v>41.199999999999996</v>
      </c>
      <c r="G18" s="4">
        <v>48.9</v>
      </c>
      <c r="H18" s="4">
        <v>31.9</v>
      </c>
      <c r="I18" s="4">
        <v>12.399999999999999</v>
      </c>
      <c r="J18" s="4">
        <v>8.1</v>
      </c>
      <c r="K18" s="4">
        <v>14</v>
      </c>
      <c r="L18" s="4">
        <v>20.9</v>
      </c>
      <c r="M18" s="4">
        <v>33.1</v>
      </c>
      <c r="N18" s="4">
        <v>37.299999999999997</v>
      </c>
      <c r="O18" s="4">
        <v>48.1</v>
      </c>
      <c r="P18" s="4">
        <v>68.3</v>
      </c>
      <c r="Q18" s="4">
        <v>86.2</v>
      </c>
      <c r="R18" s="4">
        <v>102.2</v>
      </c>
      <c r="S18" s="4">
        <v>74.900000000000006</v>
      </c>
      <c r="T18" s="4">
        <v>89.7</v>
      </c>
      <c r="U18" s="4">
        <v>140.1</v>
      </c>
      <c r="V18" s="4">
        <v>125.9</v>
      </c>
      <c r="W18" s="4">
        <v>140.5</v>
      </c>
      <c r="X18" s="4">
        <v>185.2</v>
      </c>
      <c r="Y18" s="4">
        <v>224.6</v>
      </c>
      <c r="Z18" s="4">
        <v>228.3</v>
      </c>
      <c r="AA18" s="4">
        <v>242.70000000000002</v>
      </c>
      <c r="AB18" s="4">
        <v>236.89999999999998</v>
      </c>
      <c r="AC18" s="4">
        <v>242.00000000000003</v>
      </c>
      <c r="AD18" s="4">
        <v>233.39999999999998</v>
      </c>
      <c r="AE18" s="4">
        <v>185.99999999999997</v>
      </c>
      <c r="AF18" s="4">
        <v>124.69999999999999</v>
      </c>
      <c r="AG18" s="12" t="s">
        <v>64</v>
      </c>
      <c r="AI18" s="244"/>
    </row>
    <row r="19" spans="1:35" s="10" customFormat="1" ht="37.5" customHeight="1" x14ac:dyDescent="0.25">
      <c r="A19" s="16" t="s">
        <v>30</v>
      </c>
      <c r="B19" s="4">
        <v>192.8</v>
      </c>
      <c r="C19" s="4">
        <v>201</v>
      </c>
      <c r="D19" s="4">
        <v>207.9</v>
      </c>
      <c r="E19" s="4">
        <v>232.2</v>
      </c>
      <c r="F19" s="4">
        <v>240.40000000000003</v>
      </c>
      <c r="G19" s="4">
        <v>270</v>
      </c>
      <c r="H19" s="4">
        <v>285.3</v>
      </c>
      <c r="I19" s="4">
        <v>255.7</v>
      </c>
      <c r="J19" s="4">
        <v>221</v>
      </c>
      <c r="K19" s="4">
        <v>224.9</v>
      </c>
      <c r="L19" s="4">
        <v>232.9</v>
      </c>
      <c r="M19" s="4">
        <v>240</v>
      </c>
      <c r="N19" s="4">
        <v>254.2</v>
      </c>
      <c r="O19" s="4">
        <v>221.3</v>
      </c>
      <c r="P19" s="4">
        <v>255.8</v>
      </c>
      <c r="Q19" s="4">
        <v>209.5</v>
      </c>
      <c r="R19" s="4">
        <v>271.10000000000002</v>
      </c>
      <c r="S19" s="4">
        <v>281.10000000000002</v>
      </c>
      <c r="T19" s="4">
        <v>334.4</v>
      </c>
      <c r="U19" s="4">
        <v>425</v>
      </c>
      <c r="V19" s="4">
        <v>486.1</v>
      </c>
      <c r="W19" s="4">
        <v>480.9</v>
      </c>
      <c r="X19" s="4">
        <v>511.8</v>
      </c>
      <c r="Y19" s="4">
        <v>533.70000000000005</v>
      </c>
      <c r="Z19" s="4">
        <v>563.70000000000005</v>
      </c>
      <c r="AA19" s="4">
        <v>576.9</v>
      </c>
      <c r="AB19" s="4">
        <v>529.5</v>
      </c>
      <c r="AC19" s="4">
        <v>622.70000000000005</v>
      </c>
      <c r="AD19" s="4">
        <v>600.1</v>
      </c>
      <c r="AE19" s="4">
        <v>797</v>
      </c>
      <c r="AF19" s="4">
        <v>731.1</v>
      </c>
      <c r="AG19" s="12" t="s">
        <v>65</v>
      </c>
      <c r="AI19" s="244"/>
    </row>
    <row r="20" spans="1:35" s="10" customFormat="1" ht="37.5" customHeight="1" x14ac:dyDescent="0.25">
      <c r="A20" s="16" t="s">
        <v>31</v>
      </c>
      <c r="B20" s="4">
        <v>19.799999999999997</v>
      </c>
      <c r="C20" s="4">
        <v>13.200000000000001</v>
      </c>
      <c r="D20" s="4">
        <v>26.900000000000002</v>
      </c>
      <c r="E20" s="4">
        <v>37.1</v>
      </c>
      <c r="F20" s="4">
        <v>33.5</v>
      </c>
      <c r="G20" s="4">
        <v>30.300000000000004</v>
      </c>
      <c r="H20" s="4">
        <v>43.5</v>
      </c>
      <c r="I20" s="4">
        <v>34.299999999999997</v>
      </c>
      <c r="J20" s="4">
        <v>22</v>
      </c>
      <c r="K20" s="4">
        <v>10.7</v>
      </c>
      <c r="L20" s="4">
        <v>21.7</v>
      </c>
      <c r="M20" s="4">
        <v>34.4</v>
      </c>
      <c r="N20" s="4">
        <v>39.200000000000003</v>
      </c>
      <c r="O20" s="4">
        <v>29.2</v>
      </c>
      <c r="P20" s="4">
        <v>81.2</v>
      </c>
      <c r="Q20" s="4">
        <v>53.1</v>
      </c>
      <c r="R20" s="4">
        <v>86.6</v>
      </c>
      <c r="S20" s="4">
        <v>79.8</v>
      </c>
      <c r="T20" s="4">
        <v>123.4</v>
      </c>
      <c r="U20" s="4">
        <v>216.3</v>
      </c>
      <c r="V20" s="4">
        <v>120.3</v>
      </c>
      <c r="W20" s="4">
        <v>135.19999999999999</v>
      </c>
      <c r="X20" s="4">
        <v>180.1</v>
      </c>
      <c r="Y20" s="4">
        <v>152.19999999999999</v>
      </c>
      <c r="Z20" s="4">
        <v>172.1</v>
      </c>
      <c r="AA20" s="4">
        <v>188.5</v>
      </c>
      <c r="AB20" s="4">
        <v>139.4</v>
      </c>
      <c r="AC20" s="4">
        <v>143.6</v>
      </c>
      <c r="AD20" s="4">
        <v>136.5</v>
      </c>
      <c r="AE20" s="4">
        <v>116.80000000000001</v>
      </c>
      <c r="AF20" s="4">
        <v>104.39999999999999</v>
      </c>
      <c r="AG20" s="12" t="s">
        <v>66</v>
      </c>
      <c r="AI20" s="244"/>
    </row>
    <row r="21" spans="1:35" s="10" customFormat="1" ht="37.5" customHeight="1" x14ac:dyDescent="0.25">
      <c r="A21" s="16" t="s">
        <v>32</v>
      </c>
      <c r="B21" s="4">
        <v>3.5999999999999996</v>
      </c>
      <c r="C21" s="4">
        <v>6.7000000000000011</v>
      </c>
      <c r="D21" s="4">
        <v>15</v>
      </c>
      <c r="E21" s="4">
        <v>8.2000000000000011</v>
      </c>
      <c r="F21" s="4">
        <v>9</v>
      </c>
      <c r="G21" s="4">
        <v>12.000000000000002</v>
      </c>
      <c r="H21" s="4">
        <v>14.3</v>
      </c>
      <c r="I21" s="4">
        <v>4.9000000000000004</v>
      </c>
      <c r="J21" s="4">
        <v>4.2</v>
      </c>
      <c r="K21" s="4">
        <v>7.1000000000000005</v>
      </c>
      <c r="L21" s="4">
        <v>19.600000000000001</v>
      </c>
      <c r="M21" s="4">
        <v>17.5</v>
      </c>
      <c r="N21" s="4">
        <v>10.5</v>
      </c>
      <c r="O21" s="4">
        <v>18.2</v>
      </c>
      <c r="P21" s="4">
        <v>26.5</v>
      </c>
      <c r="Q21" s="4">
        <v>33.200000000000003</v>
      </c>
      <c r="R21" s="4">
        <v>27.9</v>
      </c>
      <c r="S21" s="4">
        <v>81</v>
      </c>
      <c r="T21" s="4">
        <v>62</v>
      </c>
      <c r="U21" s="4">
        <v>50.1</v>
      </c>
      <c r="V21" s="4">
        <v>61.7</v>
      </c>
      <c r="W21" s="4">
        <v>65.099999999999994</v>
      </c>
      <c r="X21" s="4">
        <v>63.5</v>
      </c>
      <c r="Y21" s="4">
        <v>85</v>
      </c>
      <c r="Z21" s="4">
        <v>99.4</v>
      </c>
      <c r="AA21" s="4">
        <v>101.10000000000001</v>
      </c>
      <c r="AB21" s="4">
        <v>93</v>
      </c>
      <c r="AC21" s="4">
        <v>99.5</v>
      </c>
      <c r="AD21" s="4">
        <v>110.80000000000001</v>
      </c>
      <c r="AE21" s="4">
        <v>94.299999999999983</v>
      </c>
      <c r="AF21" s="4">
        <v>61.5</v>
      </c>
      <c r="AG21" s="12" t="s">
        <v>67</v>
      </c>
      <c r="AI21" s="244"/>
    </row>
    <row r="22" spans="1:35" s="10" customFormat="1" ht="37.5" customHeight="1" x14ac:dyDescent="0.25">
      <c r="A22" s="16" t="s">
        <v>9</v>
      </c>
      <c r="B22" s="4">
        <v>91.6</v>
      </c>
      <c r="C22" s="4">
        <v>101.39999999999999</v>
      </c>
      <c r="D22" s="4">
        <v>104.19999999999999</v>
      </c>
      <c r="E22" s="4">
        <v>128.69999999999999</v>
      </c>
      <c r="F22" s="4">
        <v>128.39999999999998</v>
      </c>
      <c r="G22" s="4">
        <v>132.6</v>
      </c>
      <c r="H22" s="4">
        <v>135.6</v>
      </c>
      <c r="I22" s="4">
        <v>119.99999999999999</v>
      </c>
      <c r="J22" s="4">
        <v>128.19999999999999</v>
      </c>
      <c r="K22" s="4">
        <v>173.9</v>
      </c>
      <c r="L22" s="4">
        <v>187.4</v>
      </c>
      <c r="M22" s="4">
        <v>198.3</v>
      </c>
      <c r="N22" s="4">
        <v>185.6</v>
      </c>
      <c r="O22" s="4">
        <v>183.8</v>
      </c>
      <c r="P22" s="4">
        <v>253.1</v>
      </c>
      <c r="Q22" s="4">
        <v>285.39999999999998</v>
      </c>
      <c r="R22" s="4">
        <v>302.7</v>
      </c>
      <c r="S22" s="4">
        <v>451.9</v>
      </c>
      <c r="T22" s="4">
        <v>536.5</v>
      </c>
      <c r="U22" s="4">
        <v>547.29999999999995</v>
      </c>
      <c r="V22" s="4">
        <v>699.2</v>
      </c>
      <c r="W22" s="4">
        <v>676.8</v>
      </c>
      <c r="X22" s="4">
        <v>719.5</v>
      </c>
      <c r="Y22" s="4">
        <v>722.8</v>
      </c>
      <c r="Z22" s="4">
        <v>747.6</v>
      </c>
      <c r="AA22" s="4">
        <v>911.7</v>
      </c>
      <c r="AB22" s="4">
        <v>833.90000000000009</v>
      </c>
      <c r="AC22" s="4">
        <v>909.80000000000007</v>
      </c>
      <c r="AD22" s="4">
        <v>900.5</v>
      </c>
      <c r="AE22" s="4">
        <v>909.69999999999993</v>
      </c>
      <c r="AF22" s="4">
        <v>895.40000000000009</v>
      </c>
      <c r="AG22" s="12" t="s">
        <v>10</v>
      </c>
      <c r="AI22" s="244"/>
    </row>
    <row r="23" spans="1:35" s="10" customFormat="1" ht="37.5" customHeight="1" x14ac:dyDescent="0.25">
      <c r="A23" s="16" t="s">
        <v>33</v>
      </c>
      <c r="B23" s="4">
        <v>51.999999999999993</v>
      </c>
      <c r="C23" s="4">
        <v>60.6</v>
      </c>
      <c r="D23" s="4">
        <v>68</v>
      </c>
      <c r="E23" s="4">
        <v>65.800000000000011</v>
      </c>
      <c r="F23" s="4">
        <v>74.199999999999989</v>
      </c>
      <c r="G23" s="4">
        <v>83.8</v>
      </c>
      <c r="H23" s="4">
        <v>86.6</v>
      </c>
      <c r="I23" s="4">
        <v>78.800000000000011</v>
      </c>
      <c r="J23" s="4">
        <v>70.800000000000011</v>
      </c>
      <c r="K23" s="4">
        <v>88.3</v>
      </c>
      <c r="L23" s="4">
        <v>91.1</v>
      </c>
      <c r="M23" s="4">
        <v>81.5</v>
      </c>
      <c r="N23" s="4">
        <v>70.3</v>
      </c>
      <c r="O23" s="4">
        <v>97.2</v>
      </c>
      <c r="P23" s="4">
        <v>132.1</v>
      </c>
      <c r="Q23" s="4">
        <v>145.69999999999999</v>
      </c>
      <c r="R23" s="4">
        <v>138.80000000000001</v>
      </c>
      <c r="S23" s="4">
        <v>194.8</v>
      </c>
      <c r="T23" s="4">
        <v>196.1</v>
      </c>
      <c r="U23" s="4">
        <v>256.2</v>
      </c>
      <c r="V23" s="4">
        <v>251.8</v>
      </c>
      <c r="W23" s="4">
        <v>253.3</v>
      </c>
      <c r="X23" s="4">
        <v>290.60000000000002</v>
      </c>
      <c r="Y23" s="4">
        <v>341.4</v>
      </c>
      <c r="Z23" s="4">
        <v>366.4</v>
      </c>
      <c r="AA23" s="4">
        <v>397.1</v>
      </c>
      <c r="AB23" s="4">
        <v>459.80000000000007</v>
      </c>
      <c r="AC23" s="4">
        <v>586.4</v>
      </c>
      <c r="AD23" s="4">
        <v>605.29999999999995</v>
      </c>
      <c r="AE23" s="4">
        <v>669.09999999999991</v>
      </c>
      <c r="AF23" s="4">
        <v>554.5</v>
      </c>
      <c r="AG23" s="12" t="s">
        <v>11</v>
      </c>
      <c r="AI23" s="244"/>
    </row>
    <row r="24" spans="1:35" s="10" customFormat="1" ht="37.5" customHeight="1" x14ac:dyDescent="0.25">
      <c r="A24" s="16" t="s">
        <v>34</v>
      </c>
      <c r="B24" s="4">
        <v>1.1000000000000001</v>
      </c>
      <c r="C24" s="4">
        <v>1.5</v>
      </c>
      <c r="D24" s="4">
        <v>1.5</v>
      </c>
      <c r="E24" s="4">
        <v>3.4000000000000004</v>
      </c>
      <c r="F24" s="4">
        <v>4.0999999999999996</v>
      </c>
      <c r="G24" s="4">
        <v>3.9000000000000004</v>
      </c>
      <c r="H24" s="4">
        <v>3.9999999999999996</v>
      </c>
      <c r="I24" s="4">
        <v>2</v>
      </c>
      <c r="J24" s="4">
        <v>2</v>
      </c>
      <c r="K24" s="4">
        <v>2.2999999999999998</v>
      </c>
      <c r="L24" s="4">
        <v>4.5999999999999996</v>
      </c>
      <c r="M24" s="4">
        <v>7.2</v>
      </c>
      <c r="N24" s="4">
        <v>10.6</v>
      </c>
      <c r="O24" s="4">
        <v>17.600000000000001</v>
      </c>
      <c r="P24" s="4">
        <v>19.3</v>
      </c>
      <c r="Q24" s="4">
        <v>21.5</v>
      </c>
      <c r="R24" s="4">
        <v>23.9</v>
      </c>
      <c r="S24" s="4">
        <v>46.3</v>
      </c>
      <c r="T24" s="4">
        <v>43.7</v>
      </c>
      <c r="U24" s="4">
        <v>32.200000000000003</v>
      </c>
      <c r="V24" s="4">
        <v>38.700000000000003</v>
      </c>
      <c r="W24" s="4">
        <v>31</v>
      </c>
      <c r="X24" s="4">
        <v>51.6</v>
      </c>
      <c r="Y24" s="4">
        <v>49.3</v>
      </c>
      <c r="Z24" s="4">
        <v>72.2</v>
      </c>
      <c r="AA24" s="4">
        <v>82.5</v>
      </c>
      <c r="AB24" s="4">
        <v>57.7</v>
      </c>
      <c r="AC24" s="4">
        <v>62.7</v>
      </c>
      <c r="AD24" s="4">
        <v>86.800000000000011</v>
      </c>
      <c r="AE24" s="4">
        <v>55.300000000000004</v>
      </c>
      <c r="AF24" s="4">
        <v>39.400000000000006</v>
      </c>
      <c r="AG24" s="12" t="s">
        <v>25</v>
      </c>
      <c r="AI24" s="244"/>
    </row>
    <row r="25" spans="1:35" s="10" customFormat="1" ht="37.5" customHeight="1" x14ac:dyDescent="0.25">
      <c r="A25" s="16" t="s">
        <v>35</v>
      </c>
      <c r="B25" s="4">
        <v>53.3</v>
      </c>
      <c r="C25" s="4">
        <v>57.3</v>
      </c>
      <c r="D25" s="4">
        <v>21</v>
      </c>
      <c r="E25" s="4">
        <v>21.2</v>
      </c>
      <c r="F25" s="4">
        <v>31.4</v>
      </c>
      <c r="G25" s="4">
        <v>38.799999999999997</v>
      </c>
      <c r="H25" s="4">
        <v>42.8</v>
      </c>
      <c r="I25" s="4">
        <v>34.699999999999996</v>
      </c>
      <c r="J25" s="4">
        <v>38.099999999999994</v>
      </c>
      <c r="K25" s="4">
        <v>49.300000000000004</v>
      </c>
      <c r="L25" s="4">
        <v>47.2</v>
      </c>
      <c r="M25" s="4">
        <v>65.7</v>
      </c>
      <c r="N25" s="4">
        <v>43.8</v>
      </c>
      <c r="O25" s="4">
        <v>48.5</v>
      </c>
      <c r="P25" s="4">
        <v>93.9</v>
      </c>
      <c r="Q25" s="4">
        <v>88.8</v>
      </c>
      <c r="R25" s="4">
        <v>90.5</v>
      </c>
      <c r="S25" s="4">
        <v>97.2</v>
      </c>
      <c r="T25" s="4">
        <v>148.4</v>
      </c>
      <c r="U25" s="4">
        <v>111.6</v>
      </c>
      <c r="V25" s="4">
        <v>110.1</v>
      </c>
      <c r="W25" s="4">
        <v>135</v>
      </c>
      <c r="X25" s="4">
        <v>165.5</v>
      </c>
      <c r="Y25" s="4">
        <v>108.4</v>
      </c>
      <c r="Z25" s="4">
        <v>229.3</v>
      </c>
      <c r="AA25" s="4">
        <v>268.60000000000002</v>
      </c>
      <c r="AB25" s="4">
        <v>233.49999999999997</v>
      </c>
      <c r="AC25" s="4">
        <v>253.50000000000003</v>
      </c>
      <c r="AD25" s="4">
        <v>256.5</v>
      </c>
      <c r="AE25" s="4">
        <v>380.4</v>
      </c>
      <c r="AF25" s="4">
        <v>250.7</v>
      </c>
      <c r="AG25" s="12" t="s">
        <v>68</v>
      </c>
      <c r="AI25" s="244"/>
    </row>
    <row r="26" spans="1:35" s="6" customFormat="1" ht="37.5" customHeight="1" x14ac:dyDescent="0.25">
      <c r="A26" s="15" t="s">
        <v>71</v>
      </c>
      <c r="B26" s="7">
        <v>147</v>
      </c>
      <c r="C26" s="7">
        <v>216.7</v>
      </c>
      <c r="D26" s="7">
        <v>223.60000000000002</v>
      </c>
      <c r="E26" s="7">
        <v>249.1</v>
      </c>
      <c r="F26" s="7">
        <v>259.8</v>
      </c>
      <c r="G26" s="7">
        <v>264.29999999999995</v>
      </c>
      <c r="H26" s="7">
        <v>326.70000000000005</v>
      </c>
      <c r="I26" s="7">
        <v>358.6</v>
      </c>
      <c r="J26" s="7">
        <v>363.5</v>
      </c>
      <c r="K26" s="7">
        <v>302.3</v>
      </c>
      <c r="L26" s="7">
        <v>373.9</v>
      </c>
      <c r="M26" s="7">
        <v>407.2</v>
      </c>
      <c r="N26" s="7">
        <v>531.1</v>
      </c>
      <c r="O26" s="7">
        <v>606.4</v>
      </c>
      <c r="P26" s="7">
        <v>540.5</v>
      </c>
      <c r="Q26" s="7">
        <v>670.2</v>
      </c>
      <c r="R26" s="7">
        <v>840.4</v>
      </c>
      <c r="S26" s="7">
        <v>1018.1</v>
      </c>
      <c r="T26" s="7">
        <v>1056.5</v>
      </c>
      <c r="U26" s="7">
        <v>1288</v>
      </c>
      <c r="V26" s="7">
        <v>1464.8</v>
      </c>
      <c r="W26" s="7">
        <v>1421.6</v>
      </c>
      <c r="X26" s="7">
        <v>1515.4</v>
      </c>
      <c r="Y26" s="7">
        <v>1236.9000000000001</v>
      </c>
      <c r="Z26" s="7">
        <v>856.9</v>
      </c>
      <c r="AA26" s="7">
        <v>878.09999999999991</v>
      </c>
      <c r="AB26" s="7">
        <v>974.89999999999986</v>
      </c>
      <c r="AC26" s="7">
        <v>1227.2999999999997</v>
      </c>
      <c r="AD26" s="7">
        <v>1241.7</v>
      </c>
      <c r="AE26" s="7">
        <v>1068.8</v>
      </c>
      <c r="AF26" s="7">
        <v>1077.2000000000003</v>
      </c>
      <c r="AG26" s="11" t="s">
        <v>12</v>
      </c>
      <c r="AI26" s="244"/>
    </row>
    <row r="27" spans="1:35" s="6" customFormat="1" ht="37.5" customHeight="1" x14ac:dyDescent="0.25">
      <c r="A27" s="15" t="s">
        <v>76</v>
      </c>
      <c r="B27" s="7">
        <v>3.5</v>
      </c>
      <c r="C27" s="7">
        <v>3.9</v>
      </c>
      <c r="D27" s="7">
        <v>4.0999999999999996</v>
      </c>
      <c r="E27" s="7">
        <v>5</v>
      </c>
      <c r="F27" s="7">
        <v>5.9</v>
      </c>
      <c r="G27" s="7">
        <v>5.9</v>
      </c>
      <c r="H27" s="7">
        <v>6.1</v>
      </c>
      <c r="I27" s="7">
        <v>5.0999999999999996</v>
      </c>
      <c r="J27" s="7">
        <v>4.8</v>
      </c>
      <c r="K27" s="7">
        <v>5.0999999999999996</v>
      </c>
      <c r="L27" s="7">
        <v>2.5</v>
      </c>
      <c r="M27" s="7">
        <v>1.1000000000000001</v>
      </c>
      <c r="N27" s="7">
        <v>2.6</v>
      </c>
      <c r="O27" s="7">
        <v>3.4</v>
      </c>
      <c r="P27" s="7">
        <v>3.3</v>
      </c>
      <c r="Q27" s="7">
        <v>1.6</v>
      </c>
      <c r="R27" s="7">
        <v>4.2</v>
      </c>
      <c r="S27" s="7">
        <v>4.2</v>
      </c>
      <c r="T27" s="7">
        <v>4.4000000000000004</v>
      </c>
      <c r="U27" s="7">
        <v>6.4</v>
      </c>
      <c r="V27" s="7">
        <v>6.8</v>
      </c>
      <c r="W27" s="7">
        <v>6.2</v>
      </c>
      <c r="X27" s="7">
        <v>6.5</v>
      </c>
      <c r="Y27" s="7">
        <v>7</v>
      </c>
      <c r="Z27" s="7">
        <v>5.7</v>
      </c>
      <c r="AA27" s="7">
        <v>8.1999999999999993</v>
      </c>
      <c r="AB27" s="7">
        <v>6.4</v>
      </c>
      <c r="AC27" s="7">
        <v>7.7</v>
      </c>
      <c r="AD27" s="7">
        <v>7.9</v>
      </c>
      <c r="AE27" s="7">
        <v>8</v>
      </c>
      <c r="AF27" s="7">
        <v>6.5</v>
      </c>
      <c r="AG27" s="11" t="s">
        <v>13</v>
      </c>
      <c r="AI27" s="244"/>
    </row>
    <row r="28" spans="1:35" s="10" customFormat="1" ht="37.5" customHeight="1" x14ac:dyDescent="0.25">
      <c r="A28" s="16" t="s">
        <v>14</v>
      </c>
      <c r="B28" s="4">
        <v>0</v>
      </c>
      <c r="C28" s="4">
        <v>37</v>
      </c>
      <c r="D28" s="4">
        <v>68.8</v>
      </c>
      <c r="E28" s="4">
        <v>118.7</v>
      </c>
      <c r="F28" s="4">
        <v>169.3</v>
      </c>
      <c r="G28" s="4">
        <v>217</v>
      </c>
      <c r="H28" s="4">
        <v>203.2</v>
      </c>
      <c r="I28" s="4">
        <v>158.30000000000001</v>
      </c>
      <c r="J28" s="4">
        <v>80.599999999999994</v>
      </c>
      <c r="K28" s="4">
        <v>120.5</v>
      </c>
      <c r="L28" s="4">
        <v>139.30000000000001</v>
      </c>
      <c r="M28" s="4">
        <v>210.3</v>
      </c>
      <c r="N28" s="4">
        <v>225.4</v>
      </c>
      <c r="O28" s="4">
        <v>229.8</v>
      </c>
      <c r="P28" s="4">
        <v>365</v>
      </c>
      <c r="Q28" s="4">
        <v>442</v>
      </c>
      <c r="R28" s="4">
        <v>548.1</v>
      </c>
      <c r="S28" s="4">
        <v>579.4</v>
      </c>
      <c r="T28" s="4">
        <v>571.1</v>
      </c>
      <c r="U28" s="4">
        <v>633.70000000000005</v>
      </c>
      <c r="V28" s="4">
        <v>642.20000000000005</v>
      </c>
      <c r="W28" s="4">
        <v>739.5</v>
      </c>
      <c r="X28" s="4">
        <v>817.2</v>
      </c>
      <c r="Y28" s="4">
        <v>1045.7</v>
      </c>
      <c r="Z28" s="4">
        <v>1157.2</v>
      </c>
      <c r="AA28" s="4">
        <v>1206.5</v>
      </c>
      <c r="AB28" s="4">
        <v>1220.5</v>
      </c>
      <c r="AC28" s="4">
        <v>1590.4</v>
      </c>
      <c r="AD28" s="4">
        <v>1877.4</v>
      </c>
      <c r="AE28" s="4">
        <v>1758.8</v>
      </c>
      <c r="AF28" s="4">
        <v>1333.4</v>
      </c>
      <c r="AG28" s="12" t="s">
        <v>15</v>
      </c>
      <c r="AI28" s="244"/>
    </row>
    <row r="29" spans="1:35" s="10" customFormat="1" ht="37.5" customHeight="1" x14ac:dyDescent="0.25">
      <c r="A29" s="16" t="s">
        <v>16</v>
      </c>
      <c r="B29" s="4">
        <v>13.1</v>
      </c>
      <c r="C29" s="4">
        <v>123.1</v>
      </c>
      <c r="D29" s="4">
        <v>181.4</v>
      </c>
      <c r="E29" s="4">
        <v>217</v>
      </c>
      <c r="F29" s="4">
        <v>220.9</v>
      </c>
      <c r="G29" s="4">
        <v>223.4</v>
      </c>
      <c r="H29" s="4">
        <v>223.7</v>
      </c>
      <c r="I29" s="4">
        <v>210.2</v>
      </c>
      <c r="J29" s="4">
        <v>165.5</v>
      </c>
      <c r="K29" s="4">
        <v>126.4</v>
      </c>
      <c r="L29" s="4">
        <v>216</v>
      </c>
      <c r="M29" s="4">
        <v>247</v>
      </c>
      <c r="N29" s="4">
        <v>271.10000000000002</v>
      </c>
      <c r="O29" s="4">
        <v>353.6</v>
      </c>
      <c r="P29" s="4">
        <v>587.4</v>
      </c>
      <c r="Q29" s="4">
        <v>625.79999999999995</v>
      </c>
      <c r="R29" s="4">
        <v>764.6</v>
      </c>
      <c r="S29" s="4">
        <v>764.8</v>
      </c>
      <c r="T29" s="4">
        <v>795.8</v>
      </c>
      <c r="U29" s="4">
        <v>1051.3</v>
      </c>
      <c r="V29" s="4">
        <v>1061.0999999999999</v>
      </c>
      <c r="W29" s="4">
        <v>1133.8</v>
      </c>
      <c r="X29" s="4">
        <v>1201.8</v>
      </c>
      <c r="Y29" s="4">
        <v>1160</v>
      </c>
      <c r="Z29" s="4">
        <v>859.3</v>
      </c>
      <c r="AA29" s="4">
        <v>927.4</v>
      </c>
      <c r="AB29" s="4">
        <v>934.9</v>
      </c>
      <c r="AC29" s="4">
        <v>1051.0999999999999</v>
      </c>
      <c r="AD29" s="4">
        <v>1417.9</v>
      </c>
      <c r="AE29" s="4">
        <v>1711.2</v>
      </c>
      <c r="AF29" s="4">
        <v>1552.6</v>
      </c>
      <c r="AG29" s="13" t="s">
        <v>17</v>
      </c>
      <c r="AI29" s="244"/>
    </row>
    <row r="30" spans="1:35" s="6" customFormat="1" ht="37.5" customHeight="1" x14ac:dyDescent="0.25">
      <c r="A30" s="17" t="s">
        <v>18</v>
      </c>
      <c r="B30" s="8">
        <v>1817.3000000000002</v>
      </c>
      <c r="C30" s="8">
        <v>2138.1000000000004</v>
      </c>
      <c r="D30" s="8">
        <v>2227.4</v>
      </c>
      <c r="E30" s="8">
        <v>2474.9</v>
      </c>
      <c r="F30" s="8">
        <v>2688.7000000000003</v>
      </c>
      <c r="G30" s="8">
        <v>2935.7</v>
      </c>
      <c r="H30" s="8">
        <v>2995.8999999999996</v>
      </c>
      <c r="I30" s="8">
        <v>2706</v>
      </c>
      <c r="J30" s="8">
        <v>2370.2000000000003</v>
      </c>
      <c r="K30" s="8">
        <v>2560.8000000000002</v>
      </c>
      <c r="L30" s="8">
        <v>3043.2999999999997</v>
      </c>
      <c r="M30" s="8">
        <v>3263.3</v>
      </c>
      <c r="N30" s="8">
        <v>3705.1</v>
      </c>
      <c r="O30" s="8">
        <v>4266.1000000000004</v>
      </c>
      <c r="P30" s="8">
        <v>5728.7999999999993</v>
      </c>
      <c r="Q30" s="8">
        <v>6312.5</v>
      </c>
      <c r="R30" s="8">
        <v>7469.3000000000011</v>
      </c>
      <c r="S30" s="8">
        <v>8820.0999999999985</v>
      </c>
      <c r="T30" s="9">
        <v>9625.1</v>
      </c>
      <c r="U30" s="9">
        <v>10614.8</v>
      </c>
      <c r="V30" s="9">
        <v>11136.3</v>
      </c>
      <c r="W30" s="9">
        <v>11072.3</v>
      </c>
      <c r="X30" s="9">
        <v>12181.8</v>
      </c>
      <c r="Y30" s="9">
        <v>13002.300000000001</v>
      </c>
      <c r="Z30" s="9">
        <v>13297</v>
      </c>
      <c r="AA30" s="9">
        <v>14120.600000000004</v>
      </c>
      <c r="AB30" s="8">
        <v>12777.399999999998</v>
      </c>
      <c r="AC30" s="8">
        <v>15055.199999999999</v>
      </c>
      <c r="AD30" s="8">
        <v>15897.799999999996</v>
      </c>
      <c r="AE30" s="8">
        <v>15956.799999999996</v>
      </c>
      <c r="AF30" s="8">
        <v>14247.399999999998</v>
      </c>
      <c r="AG30" s="14" t="s">
        <v>19</v>
      </c>
      <c r="AI30" s="244"/>
    </row>
    <row r="32" spans="1:35" s="95" customFormat="1" ht="12" x14ac:dyDescent="0.2">
      <c r="A32" s="303" t="s">
        <v>135</v>
      </c>
      <c r="B32" s="303"/>
      <c r="C32" s="303"/>
      <c r="D32" s="303"/>
      <c r="E32" s="303"/>
      <c r="F32" s="303"/>
      <c r="G32" s="303"/>
      <c r="H32" s="303"/>
      <c r="I32" s="303"/>
      <c r="J32" s="303"/>
      <c r="K32" s="303"/>
      <c r="L32" s="304" t="s">
        <v>134</v>
      </c>
      <c r="M32" s="304"/>
      <c r="N32" s="304"/>
      <c r="O32" s="304"/>
      <c r="P32" s="304"/>
      <c r="Q32" s="304"/>
      <c r="R32" s="304"/>
      <c r="S32" s="304"/>
      <c r="T32" s="304"/>
      <c r="U32" s="304"/>
      <c r="V32" s="304"/>
      <c r="W32" s="304"/>
      <c r="X32" s="304"/>
      <c r="Y32" s="304"/>
      <c r="Z32" s="304"/>
      <c r="AA32" s="304"/>
      <c r="AB32" s="304"/>
      <c r="AC32" s="304"/>
      <c r="AD32" s="304"/>
      <c r="AE32" s="304"/>
      <c r="AF32" s="304"/>
      <c r="AG32" s="304"/>
    </row>
    <row r="33" spans="1:33" s="95" customFormat="1" ht="12" x14ac:dyDescent="0.2">
      <c r="A33" s="303" t="s">
        <v>198</v>
      </c>
      <c r="B33" s="303"/>
      <c r="C33" s="303"/>
      <c r="D33" s="303"/>
      <c r="E33" s="303"/>
      <c r="F33" s="303"/>
      <c r="G33" s="303"/>
      <c r="H33" s="303"/>
      <c r="I33" s="303"/>
      <c r="J33" s="303"/>
      <c r="K33" s="303"/>
      <c r="L33" s="304" t="s">
        <v>199</v>
      </c>
      <c r="M33" s="304"/>
      <c r="N33" s="304"/>
      <c r="O33" s="304"/>
      <c r="P33" s="304"/>
      <c r="Q33" s="304"/>
      <c r="R33" s="304"/>
      <c r="S33" s="304"/>
      <c r="T33" s="304"/>
      <c r="U33" s="304"/>
      <c r="V33" s="304"/>
      <c r="W33" s="304"/>
      <c r="X33" s="304"/>
      <c r="Y33" s="304"/>
      <c r="Z33" s="304"/>
      <c r="AA33" s="304"/>
      <c r="AB33" s="304"/>
      <c r="AC33" s="304"/>
      <c r="AD33" s="304"/>
      <c r="AE33" s="304"/>
      <c r="AF33" s="304"/>
      <c r="AG33" s="304"/>
    </row>
    <row r="34" spans="1:33" x14ac:dyDescent="0.25">
      <c r="A34" s="132" t="s">
        <v>140</v>
      </c>
      <c r="P34" s="129"/>
      <c r="Q34" s="129"/>
      <c r="R34" s="129"/>
      <c r="S34" s="129"/>
      <c r="T34" s="129"/>
      <c r="U34" s="129"/>
      <c r="V34" s="129"/>
      <c r="W34" s="129"/>
      <c r="X34" s="129"/>
      <c r="Y34" s="129"/>
      <c r="Z34" s="129"/>
      <c r="AA34" s="129"/>
      <c r="AB34" s="129"/>
      <c r="AC34" s="129"/>
      <c r="AD34" s="129"/>
      <c r="AE34" s="129"/>
      <c r="AF34" s="129"/>
      <c r="AG34" s="138" t="s">
        <v>194</v>
      </c>
    </row>
    <row r="35" spans="1:33" ht="32.25" customHeight="1" x14ac:dyDescent="0.25">
      <c r="A35" s="128" t="s">
        <v>141</v>
      </c>
      <c r="B35" s="312" t="s">
        <v>142</v>
      </c>
      <c r="C35" s="312"/>
      <c r="D35" s="312"/>
      <c r="E35" s="312"/>
      <c r="F35" s="312"/>
      <c r="G35" s="312"/>
      <c r="H35" s="312"/>
      <c r="I35" s="312"/>
      <c r="J35" s="312"/>
      <c r="K35" s="312"/>
      <c r="L35" s="312"/>
      <c r="M35" s="312"/>
      <c r="N35" s="312"/>
      <c r="O35" s="312"/>
      <c r="P35" s="308" t="s">
        <v>168</v>
      </c>
      <c r="Q35" s="308"/>
      <c r="R35" s="308"/>
      <c r="S35" s="308"/>
      <c r="T35" s="308"/>
      <c r="U35" s="308"/>
      <c r="V35" s="308"/>
      <c r="W35" s="308"/>
      <c r="X35" s="308"/>
      <c r="Y35" s="308"/>
      <c r="Z35" s="308"/>
      <c r="AA35" s="308"/>
      <c r="AB35" s="152"/>
      <c r="AC35" s="183"/>
      <c r="AD35" s="209"/>
      <c r="AE35" s="250"/>
      <c r="AF35" s="271"/>
      <c r="AG35" s="145" t="s">
        <v>167</v>
      </c>
    </row>
  </sheetData>
  <mergeCells count="10">
    <mergeCell ref="A1:G1"/>
    <mergeCell ref="V1:AG1"/>
    <mergeCell ref="B35:O35"/>
    <mergeCell ref="P35:AA35"/>
    <mergeCell ref="B2:U2"/>
    <mergeCell ref="B3:U3"/>
    <mergeCell ref="A33:K33"/>
    <mergeCell ref="L33:AG33"/>
    <mergeCell ref="A32:K32"/>
    <mergeCell ref="L32:AG32"/>
  </mergeCells>
  <printOptions horizontalCentered="1"/>
  <pageMargins left="0.39370078740157483" right="0.39370078740157483" top="0.78740157480314965" bottom="0.59055118110236227" header="0.39370078740157483" footer="0.39370078740157483"/>
  <pageSetup paperSize="9" scale="45" firstPageNumber="76" orientation="landscape" useFirstPageNumber="1" horizontalDpi="4294967294" verticalDpi="4294967294" r:id="rId1"/>
  <headerFooter>
    <oddHeader>&amp;L&amp;"Arial,Regular"&amp;8PCBS: National Accounts at Current and Constant Prices 1994-2012.&amp;R&amp;"Arial,Regular"&amp;8&amp;K00+000ء&amp;K01+000PCBS: الحسابات القومية بالاسعار الجارية والثابتة 1994-2012</oddHeader>
    <oddFooter xml:space="preserve">&amp;C&amp;9&amp;P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6"/>
  <sheetViews>
    <sheetView topLeftCell="X10" zoomScale="90" zoomScaleNormal="90" zoomScaleSheetLayoutView="80" workbookViewId="0">
      <selection activeCell="M25" sqref="M25"/>
    </sheetView>
  </sheetViews>
  <sheetFormatPr defaultRowHeight="15" x14ac:dyDescent="0.25"/>
  <cols>
    <col min="1" max="1" width="29.85546875" customWidth="1"/>
    <col min="2" max="32" width="9" customWidth="1"/>
    <col min="33" max="33" width="30.7109375" customWidth="1"/>
  </cols>
  <sheetData>
    <row r="1" spans="1:35" x14ac:dyDescent="0.25">
      <c r="A1" s="297"/>
      <c r="B1" s="297"/>
      <c r="C1" s="297"/>
      <c r="D1" s="297"/>
      <c r="E1" s="297"/>
      <c r="F1" s="297"/>
      <c r="G1" s="297"/>
      <c r="H1" s="147"/>
      <c r="I1" s="147"/>
      <c r="J1" s="147"/>
      <c r="K1" s="147"/>
      <c r="L1" s="147"/>
      <c r="M1" s="147"/>
      <c r="N1" s="147"/>
      <c r="O1" s="147"/>
      <c r="P1" s="147"/>
      <c r="Q1" s="147"/>
      <c r="R1" s="147"/>
      <c r="S1" s="147"/>
      <c r="T1" s="147"/>
      <c r="U1" s="147"/>
      <c r="V1" s="298"/>
      <c r="W1" s="298"/>
      <c r="X1" s="298"/>
      <c r="Y1" s="298"/>
      <c r="Z1" s="298"/>
      <c r="AA1" s="298"/>
      <c r="AB1" s="298"/>
      <c r="AC1" s="298"/>
      <c r="AD1" s="298"/>
      <c r="AE1" s="298"/>
      <c r="AF1" s="298"/>
      <c r="AG1" s="298"/>
    </row>
    <row r="2" spans="1:35" ht="29.25" customHeight="1" x14ac:dyDescent="0.25">
      <c r="B2" s="301" t="s">
        <v>211</v>
      </c>
      <c r="C2" s="301"/>
      <c r="D2" s="301"/>
      <c r="E2" s="301"/>
      <c r="F2" s="301"/>
      <c r="G2" s="301"/>
      <c r="H2" s="301"/>
      <c r="I2" s="301"/>
      <c r="J2" s="301"/>
      <c r="K2" s="301"/>
      <c r="L2" s="301"/>
      <c r="M2" s="301"/>
      <c r="N2" s="301"/>
      <c r="O2" s="301"/>
      <c r="P2" s="301"/>
      <c r="Q2" s="301"/>
      <c r="R2" s="301"/>
      <c r="S2" s="301"/>
      <c r="T2" s="301"/>
      <c r="U2" s="301"/>
      <c r="V2" s="104"/>
      <c r="W2" s="114"/>
      <c r="X2" s="114"/>
      <c r="Y2" s="104"/>
      <c r="Z2" s="104"/>
      <c r="AA2" s="120"/>
      <c r="AB2" s="150"/>
      <c r="AC2" s="180"/>
      <c r="AD2" s="207"/>
      <c r="AE2" s="247"/>
      <c r="AF2" s="268"/>
    </row>
    <row r="3" spans="1:35" ht="29.25" customHeight="1" x14ac:dyDescent="0.25">
      <c r="A3" s="3"/>
      <c r="B3" s="302" t="s">
        <v>212</v>
      </c>
      <c r="C3" s="302"/>
      <c r="D3" s="302"/>
      <c r="E3" s="302"/>
      <c r="F3" s="302"/>
      <c r="G3" s="302"/>
      <c r="H3" s="302"/>
      <c r="I3" s="302"/>
      <c r="J3" s="302"/>
      <c r="K3" s="302"/>
      <c r="L3" s="302"/>
      <c r="M3" s="302"/>
      <c r="N3" s="302"/>
      <c r="O3" s="302"/>
      <c r="P3" s="302"/>
      <c r="Q3" s="302"/>
      <c r="R3" s="302"/>
      <c r="S3" s="302"/>
      <c r="T3" s="302"/>
      <c r="U3" s="302"/>
      <c r="V3" s="105"/>
      <c r="W3" s="115"/>
      <c r="X3" s="115"/>
      <c r="Y3" s="105"/>
      <c r="Z3" s="105"/>
      <c r="AA3" s="121"/>
      <c r="AB3" s="151"/>
      <c r="AC3" s="181"/>
      <c r="AD3" s="208"/>
      <c r="AE3" s="248"/>
      <c r="AF3" s="269"/>
      <c r="AG3" s="3"/>
    </row>
    <row r="4" spans="1:35" ht="17.25" customHeight="1" x14ac:dyDescent="0.25">
      <c r="A4" s="18" t="s">
        <v>82</v>
      </c>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2" t="s">
        <v>20</v>
      </c>
    </row>
    <row r="5" spans="1:35" ht="16.5" customHeight="1" x14ac:dyDescent="0.25">
      <c r="A5" s="1" t="s">
        <v>0</v>
      </c>
      <c r="B5" s="30">
        <v>1994</v>
      </c>
      <c r="C5" s="30">
        <v>1995</v>
      </c>
      <c r="D5" s="30">
        <v>1996</v>
      </c>
      <c r="E5" s="30">
        <v>1997</v>
      </c>
      <c r="F5" s="30">
        <v>1998</v>
      </c>
      <c r="G5" s="30">
        <v>1999</v>
      </c>
      <c r="H5" s="30">
        <v>2000</v>
      </c>
      <c r="I5" s="30">
        <v>2001</v>
      </c>
      <c r="J5" s="30">
        <v>2002</v>
      </c>
      <c r="K5" s="30">
        <v>2003</v>
      </c>
      <c r="L5" s="30">
        <v>2004</v>
      </c>
      <c r="M5" s="30">
        <v>2005</v>
      </c>
      <c r="N5" s="30">
        <v>2006</v>
      </c>
      <c r="O5" s="30">
        <v>2007</v>
      </c>
      <c r="P5" s="30">
        <v>2008</v>
      </c>
      <c r="Q5" s="30">
        <v>2009</v>
      </c>
      <c r="R5" s="30">
        <v>2010</v>
      </c>
      <c r="S5" s="30">
        <v>2011</v>
      </c>
      <c r="T5" s="30">
        <v>2012</v>
      </c>
      <c r="U5" s="30">
        <v>2013</v>
      </c>
      <c r="V5" s="30">
        <v>2014</v>
      </c>
      <c r="W5" s="30">
        <v>2015</v>
      </c>
      <c r="X5" s="30">
        <v>2016</v>
      </c>
      <c r="Y5" s="30">
        <v>2017</v>
      </c>
      <c r="Z5" s="30">
        <v>2018</v>
      </c>
      <c r="AA5" s="30">
        <v>2019</v>
      </c>
      <c r="AB5" s="30">
        <v>2020</v>
      </c>
      <c r="AC5" s="30">
        <v>2021</v>
      </c>
      <c r="AD5" s="30">
        <v>2022</v>
      </c>
      <c r="AE5" s="30">
        <v>2023</v>
      </c>
      <c r="AF5" s="30">
        <v>2024</v>
      </c>
      <c r="AG5" s="233" t="s">
        <v>1</v>
      </c>
    </row>
    <row r="6" spans="1:35" s="6" customFormat="1" ht="15" customHeight="1" x14ac:dyDescent="0.25">
      <c r="A6" s="1" t="s">
        <v>73</v>
      </c>
      <c r="B6" s="48">
        <v>168</v>
      </c>
      <c r="C6" s="31">
        <v>197.1</v>
      </c>
      <c r="D6" s="31">
        <v>178.8</v>
      </c>
      <c r="E6" s="31">
        <v>219.1</v>
      </c>
      <c r="F6" s="31">
        <v>206.8</v>
      </c>
      <c r="G6" s="31">
        <v>183.5</v>
      </c>
      <c r="H6" s="31">
        <v>188.2</v>
      </c>
      <c r="I6" s="7">
        <v>196.6</v>
      </c>
      <c r="J6" s="7">
        <v>156.5</v>
      </c>
      <c r="K6" s="7">
        <v>175.5</v>
      </c>
      <c r="L6" s="7">
        <v>226</v>
      </c>
      <c r="M6" s="31">
        <v>224</v>
      </c>
      <c r="N6" s="31">
        <v>256</v>
      </c>
      <c r="O6" s="31">
        <v>267</v>
      </c>
      <c r="P6" s="31">
        <v>350.12283333333335</v>
      </c>
      <c r="Q6" s="31">
        <v>372.24566666666669</v>
      </c>
      <c r="R6" s="31">
        <v>394.36850000000004</v>
      </c>
      <c r="S6" s="31">
        <v>416.49133333333339</v>
      </c>
      <c r="T6" s="7">
        <v>438.61416666666673</v>
      </c>
      <c r="U6" s="7">
        <v>460.73700000000008</v>
      </c>
      <c r="V6" s="7">
        <v>528.67200000000003</v>
      </c>
      <c r="W6" s="7">
        <v>508.37400000000002</v>
      </c>
      <c r="X6" s="7">
        <v>652.79999999999995</v>
      </c>
      <c r="Y6" s="7">
        <v>641.1</v>
      </c>
      <c r="Z6" s="7">
        <v>610.6</v>
      </c>
      <c r="AA6" s="7">
        <v>658.6</v>
      </c>
      <c r="AB6" s="31">
        <v>602.79999999999995</v>
      </c>
      <c r="AC6" s="31">
        <v>574.5</v>
      </c>
      <c r="AD6" s="32">
        <v>597.29999999999995</v>
      </c>
      <c r="AE6" s="32">
        <v>381.1</v>
      </c>
      <c r="AF6" s="32">
        <v>71.7</v>
      </c>
      <c r="AG6" s="222" t="s">
        <v>21</v>
      </c>
      <c r="AI6" s="244">
        <f>AD6-'[2]P1 Gaza'!B6</f>
        <v>0</v>
      </c>
    </row>
    <row r="7" spans="1:35" s="6" customFormat="1" ht="24.95" customHeight="1" x14ac:dyDescent="0.25">
      <c r="A7" s="15" t="s">
        <v>74</v>
      </c>
      <c r="B7" s="49">
        <v>334.4</v>
      </c>
      <c r="C7" s="32">
        <v>383.8</v>
      </c>
      <c r="D7" s="32">
        <v>332.9</v>
      </c>
      <c r="E7" s="32">
        <v>367.1</v>
      </c>
      <c r="F7" s="32">
        <v>394.7</v>
      </c>
      <c r="G7" s="32">
        <v>392.6</v>
      </c>
      <c r="H7" s="32">
        <v>343.6</v>
      </c>
      <c r="I7" s="7">
        <v>369</v>
      </c>
      <c r="J7" s="7">
        <v>353.6</v>
      </c>
      <c r="K7" s="7">
        <v>409</v>
      </c>
      <c r="L7" s="7">
        <v>468.09999999999997</v>
      </c>
      <c r="M7" s="32">
        <v>524.29999999999995</v>
      </c>
      <c r="N7" s="32">
        <v>433.90000000000003</v>
      </c>
      <c r="O7" s="32">
        <v>297.60000000000002</v>
      </c>
      <c r="P7" s="32">
        <v>336.8237459939424</v>
      </c>
      <c r="Q7" s="32">
        <v>376.30478724482913</v>
      </c>
      <c r="R7" s="32">
        <v>534.77480922173436</v>
      </c>
      <c r="S7" s="32">
        <v>585.66819870037148</v>
      </c>
      <c r="T7" s="7">
        <v>733.40799364839768</v>
      </c>
      <c r="U7" s="7">
        <v>909.7</v>
      </c>
      <c r="V7" s="7">
        <v>942.7</v>
      </c>
      <c r="W7" s="7">
        <v>1193.3999999999999</v>
      </c>
      <c r="X7" s="7">
        <v>1187.9000000000001</v>
      </c>
      <c r="Y7" s="7">
        <v>1174</v>
      </c>
      <c r="Z7" s="7">
        <v>748.30947318596395</v>
      </c>
      <c r="AA7" s="7">
        <v>614.70000000000005</v>
      </c>
      <c r="AB7" s="32">
        <v>560.79999999999995</v>
      </c>
      <c r="AC7" s="32">
        <v>623.5</v>
      </c>
      <c r="AD7" s="32">
        <v>596.00000000000011</v>
      </c>
      <c r="AE7" s="32">
        <v>508.6</v>
      </c>
      <c r="AF7" s="32">
        <v>39.399999999999991</v>
      </c>
      <c r="AG7" s="11" t="s">
        <v>2</v>
      </c>
      <c r="AI7" s="244">
        <f>AD7-'[2]P1 Gaza'!B7</f>
        <v>0</v>
      </c>
    </row>
    <row r="8" spans="1:35" s="10" customFormat="1" ht="15" customHeight="1" x14ac:dyDescent="0.25">
      <c r="A8" s="16" t="s">
        <v>75</v>
      </c>
      <c r="B8" s="50" t="s">
        <v>123</v>
      </c>
      <c r="C8" s="33" t="s">
        <v>123</v>
      </c>
      <c r="D8" s="33" t="s">
        <v>123</v>
      </c>
      <c r="E8" s="33" t="s">
        <v>123</v>
      </c>
      <c r="F8" s="33" t="s">
        <v>123</v>
      </c>
      <c r="G8" s="33" t="s">
        <v>123</v>
      </c>
      <c r="H8" s="33" t="s">
        <v>123</v>
      </c>
      <c r="I8" s="4" t="s">
        <v>123</v>
      </c>
      <c r="J8" s="4" t="s">
        <v>123</v>
      </c>
      <c r="K8" s="4" t="s">
        <v>123</v>
      </c>
      <c r="L8" s="4">
        <v>0</v>
      </c>
      <c r="M8" s="33">
        <v>0</v>
      </c>
      <c r="N8" s="33">
        <v>0</v>
      </c>
      <c r="O8" s="33">
        <v>0</v>
      </c>
      <c r="P8" s="33">
        <v>0</v>
      </c>
      <c r="Q8" s="33">
        <v>4.0818096120361618E-3</v>
      </c>
      <c r="R8" s="33">
        <v>0</v>
      </c>
      <c r="S8" s="33">
        <v>0</v>
      </c>
      <c r="T8" s="4">
        <v>3.7542355783333305</v>
      </c>
      <c r="U8" s="4">
        <v>3.3000000000000003</v>
      </c>
      <c r="V8" s="4">
        <v>15.7</v>
      </c>
      <c r="W8" s="4">
        <v>12.600000000000001</v>
      </c>
      <c r="X8" s="4">
        <v>13.100000000000001</v>
      </c>
      <c r="Y8" s="4">
        <v>10.8</v>
      </c>
      <c r="Z8" s="4">
        <v>1.0977552711907181</v>
      </c>
      <c r="AA8" s="4">
        <v>2.7</v>
      </c>
      <c r="AB8" s="33">
        <v>1.2</v>
      </c>
      <c r="AC8" s="33">
        <v>1.3</v>
      </c>
      <c r="AD8" s="33">
        <v>1.1000000000000001</v>
      </c>
      <c r="AE8" s="33">
        <v>1.1000000000000001</v>
      </c>
      <c r="AF8" s="33">
        <v>0</v>
      </c>
      <c r="AG8" s="12" t="s">
        <v>3</v>
      </c>
      <c r="AI8" s="244">
        <f>AD8-'[2]P1 Gaza'!B8</f>
        <v>0</v>
      </c>
    </row>
    <row r="9" spans="1:35" s="10" customFormat="1" ht="15" customHeight="1" x14ac:dyDescent="0.25">
      <c r="A9" s="16" t="s">
        <v>4</v>
      </c>
      <c r="B9" s="50">
        <v>268</v>
      </c>
      <c r="C9" s="33">
        <v>317.39999999999998</v>
      </c>
      <c r="D9" s="33">
        <v>275</v>
      </c>
      <c r="E9" s="33">
        <v>293.39999999999998</v>
      </c>
      <c r="F9" s="33">
        <v>314</v>
      </c>
      <c r="G9" s="33">
        <v>318.8</v>
      </c>
      <c r="H9" s="33">
        <v>234.2</v>
      </c>
      <c r="I9" s="4">
        <v>242.4</v>
      </c>
      <c r="J9" s="4">
        <v>214.4</v>
      </c>
      <c r="K9" s="4">
        <v>275.60000000000002</v>
      </c>
      <c r="L9" s="4">
        <v>298.7</v>
      </c>
      <c r="M9" s="33">
        <v>369.8</v>
      </c>
      <c r="N9" s="33">
        <v>300</v>
      </c>
      <c r="O9" s="33">
        <v>141.80000000000001</v>
      </c>
      <c r="P9" s="33">
        <v>155.62374599394238</v>
      </c>
      <c r="Q9" s="33">
        <v>158.20070543521709</v>
      </c>
      <c r="R9" s="33">
        <v>315.27480922173442</v>
      </c>
      <c r="S9" s="33">
        <v>381.5681987003714</v>
      </c>
      <c r="T9" s="4">
        <v>614.75375807006435</v>
      </c>
      <c r="U9" s="4">
        <v>712.7</v>
      </c>
      <c r="V9" s="4">
        <v>733.1</v>
      </c>
      <c r="W9" s="4">
        <v>955.5</v>
      </c>
      <c r="X9" s="4">
        <v>935</v>
      </c>
      <c r="Y9" s="4">
        <v>895.90000000000009</v>
      </c>
      <c r="Z9" s="4">
        <v>559.53819571181464</v>
      </c>
      <c r="AA9" s="4">
        <v>390.8</v>
      </c>
      <c r="AB9" s="33">
        <v>378.6</v>
      </c>
      <c r="AC9" s="33">
        <v>433.8</v>
      </c>
      <c r="AD9" s="33">
        <v>352.3</v>
      </c>
      <c r="AE9" s="33">
        <v>306.89999999999998</v>
      </c>
      <c r="AF9" s="33">
        <v>23.299999999999997</v>
      </c>
      <c r="AG9" s="12" t="s">
        <v>22</v>
      </c>
      <c r="AI9" s="244">
        <f>AD9-'[2]P1 Gaza'!B9</f>
        <v>0</v>
      </c>
    </row>
    <row r="10" spans="1:35" s="10" customFormat="1" ht="24.95" customHeight="1" x14ac:dyDescent="0.25">
      <c r="A10" s="16" t="s">
        <v>70</v>
      </c>
      <c r="B10" s="50">
        <v>35.5</v>
      </c>
      <c r="C10" s="33">
        <v>41.8</v>
      </c>
      <c r="D10" s="33">
        <v>38.799999999999997</v>
      </c>
      <c r="E10" s="33">
        <v>59.3</v>
      </c>
      <c r="F10" s="33">
        <v>64.2</v>
      </c>
      <c r="G10" s="33">
        <v>59.2</v>
      </c>
      <c r="H10" s="33">
        <v>96.4</v>
      </c>
      <c r="I10" s="4">
        <v>112.4</v>
      </c>
      <c r="J10" s="4">
        <v>126.2</v>
      </c>
      <c r="K10" s="4">
        <v>120</v>
      </c>
      <c r="L10" s="4">
        <v>154.5</v>
      </c>
      <c r="M10" s="33">
        <v>139.19999999999999</v>
      </c>
      <c r="N10" s="33">
        <v>121.6</v>
      </c>
      <c r="O10" s="33">
        <v>143</v>
      </c>
      <c r="P10" s="33">
        <v>166.6</v>
      </c>
      <c r="Q10" s="33">
        <v>203.4</v>
      </c>
      <c r="R10" s="33">
        <v>208.1</v>
      </c>
      <c r="S10" s="33">
        <v>190.4</v>
      </c>
      <c r="T10" s="4">
        <v>93.5</v>
      </c>
      <c r="U10" s="4">
        <v>175</v>
      </c>
      <c r="V10" s="4">
        <v>183.5</v>
      </c>
      <c r="W10" s="4">
        <v>214.3</v>
      </c>
      <c r="X10" s="4">
        <v>228.3</v>
      </c>
      <c r="Y10" s="4">
        <v>252.89999999999998</v>
      </c>
      <c r="Z10" s="4">
        <v>176.87984546115402</v>
      </c>
      <c r="AA10" s="4">
        <v>210.5</v>
      </c>
      <c r="AB10" s="33">
        <v>169.5</v>
      </c>
      <c r="AC10" s="33">
        <v>176</v>
      </c>
      <c r="AD10" s="33">
        <v>227.9</v>
      </c>
      <c r="AE10" s="33">
        <v>192.3</v>
      </c>
      <c r="AF10" s="33">
        <v>15.3</v>
      </c>
      <c r="AG10" s="12" t="s">
        <v>62</v>
      </c>
      <c r="AI10" s="244">
        <f>AD10-'[2]P1 Gaza'!B10</f>
        <v>0</v>
      </c>
    </row>
    <row r="11" spans="1:35" s="10" customFormat="1" ht="36" customHeight="1" x14ac:dyDescent="0.25">
      <c r="A11" s="16" t="s">
        <v>26</v>
      </c>
      <c r="B11" s="50">
        <v>30.9</v>
      </c>
      <c r="C11" s="33">
        <v>24.6</v>
      </c>
      <c r="D11" s="33">
        <v>19.100000000000001</v>
      </c>
      <c r="E11" s="33">
        <v>14.4</v>
      </c>
      <c r="F11" s="33">
        <v>16.5</v>
      </c>
      <c r="G11" s="33">
        <v>14.6</v>
      </c>
      <c r="H11" s="33">
        <v>13</v>
      </c>
      <c r="I11" s="4">
        <v>14.2</v>
      </c>
      <c r="J11" s="4">
        <v>13</v>
      </c>
      <c r="K11" s="4">
        <v>13.4</v>
      </c>
      <c r="L11" s="4">
        <v>14.9</v>
      </c>
      <c r="M11" s="33">
        <v>15.3</v>
      </c>
      <c r="N11" s="33">
        <v>12.3</v>
      </c>
      <c r="O11" s="33">
        <v>12.8</v>
      </c>
      <c r="P11" s="33">
        <v>14.6</v>
      </c>
      <c r="Q11" s="33">
        <v>14.7</v>
      </c>
      <c r="R11" s="33">
        <v>11.4</v>
      </c>
      <c r="S11" s="33">
        <v>13.7</v>
      </c>
      <c r="T11" s="4">
        <v>21.4</v>
      </c>
      <c r="U11" s="4">
        <v>18.7</v>
      </c>
      <c r="V11" s="4">
        <v>10.399999999999999</v>
      </c>
      <c r="W11" s="4">
        <v>11</v>
      </c>
      <c r="X11" s="4">
        <v>11.5</v>
      </c>
      <c r="Y11" s="4">
        <v>14.4</v>
      </c>
      <c r="Z11" s="4">
        <v>10.793676741804516</v>
      </c>
      <c r="AA11" s="4">
        <v>10.7</v>
      </c>
      <c r="AB11" s="33">
        <v>11.5</v>
      </c>
      <c r="AC11" s="33">
        <v>12.4</v>
      </c>
      <c r="AD11" s="33">
        <v>14.7</v>
      </c>
      <c r="AE11" s="33">
        <v>8.3000000000000007</v>
      </c>
      <c r="AF11" s="33">
        <v>0.8</v>
      </c>
      <c r="AG11" s="12" t="s">
        <v>69</v>
      </c>
      <c r="AI11" s="244">
        <f>AD11-'[2]P1 Gaza'!B11</f>
        <v>0</v>
      </c>
    </row>
    <row r="12" spans="1:35" s="6" customFormat="1" ht="19.5" customHeight="1" x14ac:dyDescent="0.25">
      <c r="A12" s="15" t="s">
        <v>5</v>
      </c>
      <c r="B12" s="49">
        <v>288</v>
      </c>
      <c r="C12" s="32">
        <v>325.7</v>
      </c>
      <c r="D12" s="32">
        <v>310.2</v>
      </c>
      <c r="E12" s="32">
        <v>315.60000000000002</v>
      </c>
      <c r="F12" s="32">
        <v>369.2</v>
      </c>
      <c r="G12" s="32">
        <v>400.7</v>
      </c>
      <c r="H12" s="32">
        <v>370.3</v>
      </c>
      <c r="I12" s="7">
        <v>302.39999999999998</v>
      </c>
      <c r="J12" s="7">
        <v>211.4</v>
      </c>
      <c r="K12" s="7">
        <v>262.39999999999998</v>
      </c>
      <c r="L12" s="7">
        <v>285.39999999999998</v>
      </c>
      <c r="M12" s="32">
        <v>282.7</v>
      </c>
      <c r="N12" s="32">
        <v>222.8</v>
      </c>
      <c r="O12" s="32">
        <v>183.1</v>
      </c>
      <c r="P12" s="32">
        <v>51.237567889071038</v>
      </c>
      <c r="Q12" s="32">
        <v>53.050949461649907</v>
      </c>
      <c r="R12" s="32">
        <v>205.88471384796387</v>
      </c>
      <c r="S12" s="32">
        <v>429.72531530182692</v>
      </c>
      <c r="T12" s="7">
        <v>480.92505173643127</v>
      </c>
      <c r="U12" s="7">
        <v>493.90000000000003</v>
      </c>
      <c r="V12" s="7">
        <v>316.5</v>
      </c>
      <c r="W12" s="7">
        <v>400.4</v>
      </c>
      <c r="X12" s="7">
        <v>612.70000000000005</v>
      </c>
      <c r="Y12" s="7">
        <v>508.2</v>
      </c>
      <c r="Z12" s="7">
        <v>569.9804015675071</v>
      </c>
      <c r="AA12" s="7">
        <v>398.2</v>
      </c>
      <c r="AB12" s="32">
        <v>235.5</v>
      </c>
      <c r="AC12" s="32">
        <v>231.8</v>
      </c>
      <c r="AD12" s="32">
        <v>212.5</v>
      </c>
      <c r="AE12" s="32">
        <v>138.4</v>
      </c>
      <c r="AF12" s="32">
        <v>2.8</v>
      </c>
      <c r="AG12" s="11" t="s">
        <v>6</v>
      </c>
      <c r="AI12" s="244">
        <f>AD12-'[2]P1 Gaza'!B12</f>
        <v>0</v>
      </c>
    </row>
    <row r="13" spans="1:35" s="6" customFormat="1" ht="38.25" customHeight="1" x14ac:dyDescent="0.25">
      <c r="A13" s="15" t="s">
        <v>72</v>
      </c>
      <c r="B13" s="49">
        <v>158.9</v>
      </c>
      <c r="C13" s="32">
        <v>160.19999999999999</v>
      </c>
      <c r="D13" s="32">
        <v>148.19999999999999</v>
      </c>
      <c r="E13" s="32">
        <v>159.30000000000001</v>
      </c>
      <c r="F13" s="32">
        <v>181.1</v>
      </c>
      <c r="G13" s="32">
        <v>194</v>
      </c>
      <c r="H13" s="32">
        <v>180.4</v>
      </c>
      <c r="I13" s="7">
        <v>165.8</v>
      </c>
      <c r="J13" s="7">
        <v>201.5</v>
      </c>
      <c r="K13" s="7">
        <v>210.5</v>
      </c>
      <c r="L13" s="7">
        <v>238.59999999999997</v>
      </c>
      <c r="M13" s="32">
        <v>311.10000000000002</v>
      </c>
      <c r="N13" s="32">
        <v>272.10000000000002</v>
      </c>
      <c r="O13" s="32">
        <v>282.8</v>
      </c>
      <c r="P13" s="32">
        <v>219</v>
      </c>
      <c r="Q13" s="32">
        <v>275.89999999999998</v>
      </c>
      <c r="R13" s="32">
        <v>383.5</v>
      </c>
      <c r="S13" s="32">
        <v>337.56405763591289</v>
      </c>
      <c r="T13" s="7">
        <v>563.70000000000005</v>
      </c>
      <c r="U13" s="7">
        <v>745.9</v>
      </c>
      <c r="V13" s="7">
        <v>863.6</v>
      </c>
      <c r="W13" s="7">
        <v>764</v>
      </c>
      <c r="X13" s="7">
        <v>779</v>
      </c>
      <c r="Y13" s="7">
        <v>733.7</v>
      </c>
      <c r="Z13" s="7">
        <v>839.58262385285593</v>
      </c>
      <c r="AA13" s="7">
        <v>862.2</v>
      </c>
      <c r="AB13" s="32">
        <v>733.9</v>
      </c>
      <c r="AC13" s="32">
        <v>742.2</v>
      </c>
      <c r="AD13" s="32">
        <v>818.3</v>
      </c>
      <c r="AE13" s="32">
        <v>646.4</v>
      </c>
      <c r="AF13" s="32">
        <v>85.5</v>
      </c>
      <c r="AG13" s="11" t="s">
        <v>83</v>
      </c>
      <c r="AI13" s="244">
        <f>AD13-'[2]P1 Gaza'!B13</f>
        <v>0</v>
      </c>
    </row>
    <row r="14" spans="1:35" s="6" customFormat="1" ht="15" customHeight="1" x14ac:dyDescent="0.25">
      <c r="A14" s="15" t="s">
        <v>77</v>
      </c>
      <c r="B14" s="49">
        <v>48.2</v>
      </c>
      <c r="C14" s="32">
        <v>57.9</v>
      </c>
      <c r="D14" s="32">
        <v>58.2</v>
      </c>
      <c r="E14" s="32">
        <v>77.900000000000006</v>
      </c>
      <c r="F14" s="32">
        <v>68.400000000000006</v>
      </c>
      <c r="G14" s="32">
        <v>59.1</v>
      </c>
      <c r="H14" s="32">
        <v>30</v>
      </c>
      <c r="I14" s="7">
        <v>26.4</v>
      </c>
      <c r="J14" s="7">
        <v>50.8</v>
      </c>
      <c r="K14" s="7">
        <v>45.3</v>
      </c>
      <c r="L14" s="7">
        <v>39.799999999999997</v>
      </c>
      <c r="M14" s="32">
        <v>82.1</v>
      </c>
      <c r="N14" s="32">
        <v>39.799999999999997</v>
      </c>
      <c r="O14" s="32">
        <v>27.9</v>
      </c>
      <c r="P14" s="32">
        <v>22.908830001154797</v>
      </c>
      <c r="Q14" s="32">
        <v>24.98507380954371</v>
      </c>
      <c r="R14" s="32">
        <v>35.770494054800778</v>
      </c>
      <c r="S14" s="32">
        <v>37.057716302805062</v>
      </c>
      <c r="T14" s="7">
        <v>56.266035076380703</v>
      </c>
      <c r="U14" s="7">
        <v>72.300000000000011</v>
      </c>
      <c r="V14" s="7">
        <v>73.5</v>
      </c>
      <c r="W14" s="7">
        <v>69</v>
      </c>
      <c r="X14" s="7">
        <v>75.599999999999994</v>
      </c>
      <c r="Y14" s="7">
        <v>88.5</v>
      </c>
      <c r="Z14" s="7">
        <v>74.363933714156005</v>
      </c>
      <c r="AA14" s="7">
        <v>75.2</v>
      </c>
      <c r="AB14" s="32">
        <v>72.099999999999994</v>
      </c>
      <c r="AC14" s="32">
        <v>61.7</v>
      </c>
      <c r="AD14" s="32">
        <v>63.3</v>
      </c>
      <c r="AE14" s="32">
        <v>49.9</v>
      </c>
      <c r="AF14" s="32">
        <v>8.6</v>
      </c>
      <c r="AG14" s="11" t="s">
        <v>23</v>
      </c>
      <c r="AI14" s="244">
        <f>AD14-'[2]P1 Gaza'!B14</f>
        <v>0</v>
      </c>
    </row>
    <row r="15" spans="1:35" s="6" customFormat="1" ht="15" customHeight="1" x14ac:dyDescent="0.25">
      <c r="A15" s="15" t="s">
        <v>27</v>
      </c>
      <c r="B15" s="49">
        <v>11</v>
      </c>
      <c r="C15" s="32">
        <v>22.1</v>
      </c>
      <c r="D15" s="32">
        <v>30.3</v>
      </c>
      <c r="E15" s="32">
        <v>35.700000000000003</v>
      </c>
      <c r="F15" s="32">
        <v>41.4</v>
      </c>
      <c r="G15" s="32">
        <v>50.1</v>
      </c>
      <c r="H15" s="32">
        <v>62.8</v>
      </c>
      <c r="I15" s="7">
        <v>45.7</v>
      </c>
      <c r="J15" s="7">
        <v>39.5</v>
      </c>
      <c r="K15" s="7">
        <v>41.2</v>
      </c>
      <c r="L15" s="7">
        <v>47.9</v>
      </c>
      <c r="M15" s="32">
        <v>79.099999999999994</v>
      </c>
      <c r="N15" s="32">
        <v>65.3</v>
      </c>
      <c r="O15" s="32">
        <v>66.5</v>
      </c>
      <c r="P15" s="32">
        <v>64.151911150732957</v>
      </c>
      <c r="Q15" s="32">
        <v>52.544356894111715</v>
      </c>
      <c r="R15" s="32">
        <v>46.460354459205007</v>
      </c>
      <c r="S15" s="32">
        <v>48.350762526814137</v>
      </c>
      <c r="T15" s="7">
        <v>53.703578474326541</v>
      </c>
      <c r="U15" s="7">
        <v>47.5</v>
      </c>
      <c r="V15" s="7">
        <v>57.099999999999994</v>
      </c>
      <c r="W15" s="7">
        <v>71.7</v>
      </c>
      <c r="X15" s="7">
        <v>83.2</v>
      </c>
      <c r="Y15" s="7">
        <v>82.9</v>
      </c>
      <c r="Z15" s="7">
        <v>99.212117795147833</v>
      </c>
      <c r="AA15" s="7">
        <v>111.4</v>
      </c>
      <c r="AB15" s="32">
        <v>171</v>
      </c>
      <c r="AC15" s="32">
        <v>116.6</v>
      </c>
      <c r="AD15" s="32">
        <v>124.6</v>
      </c>
      <c r="AE15" s="32">
        <v>125.3</v>
      </c>
      <c r="AF15" s="32">
        <v>7.7</v>
      </c>
      <c r="AG15" s="11" t="s">
        <v>63</v>
      </c>
      <c r="AI15" s="244">
        <f>AD15-'[2]P1 Gaza'!B15</f>
        <v>0</v>
      </c>
    </row>
    <row r="16" spans="1:35" s="6" customFormat="1" ht="15" customHeight="1" x14ac:dyDescent="0.25">
      <c r="A16" s="15" t="s">
        <v>28</v>
      </c>
      <c r="B16" s="49">
        <v>0.1</v>
      </c>
      <c r="C16" s="32">
        <v>0.2</v>
      </c>
      <c r="D16" s="32">
        <v>0.4</v>
      </c>
      <c r="E16" s="32">
        <v>3.4</v>
      </c>
      <c r="F16" s="32">
        <v>4.3</v>
      </c>
      <c r="G16" s="32">
        <v>4.5</v>
      </c>
      <c r="H16" s="32">
        <v>8.8000000000000007</v>
      </c>
      <c r="I16" s="7">
        <v>6.9</v>
      </c>
      <c r="J16" s="7">
        <v>1.6</v>
      </c>
      <c r="K16" s="7">
        <v>6.6</v>
      </c>
      <c r="L16" s="7">
        <v>7.9</v>
      </c>
      <c r="M16" s="32">
        <v>12.7</v>
      </c>
      <c r="N16" s="32">
        <v>8.6</v>
      </c>
      <c r="O16" s="32">
        <v>8.6</v>
      </c>
      <c r="P16" s="32">
        <v>8.0953190821063146</v>
      </c>
      <c r="Q16" s="32">
        <v>10.21559062440233</v>
      </c>
      <c r="R16" s="32">
        <v>9.0084099908651005</v>
      </c>
      <c r="S16" s="32">
        <v>12.718935698605204</v>
      </c>
      <c r="T16" s="7">
        <v>17.059540656773425</v>
      </c>
      <c r="U16" s="7">
        <v>22.5</v>
      </c>
      <c r="V16" s="7">
        <v>21.1</v>
      </c>
      <c r="W16" s="7">
        <v>25.9</v>
      </c>
      <c r="X16" s="7">
        <v>23.700000000000003</v>
      </c>
      <c r="Y16" s="7">
        <v>24.3</v>
      </c>
      <c r="Z16" s="7">
        <v>22.62429578355847</v>
      </c>
      <c r="AA16" s="7">
        <v>22.4</v>
      </c>
      <c r="AB16" s="32">
        <v>26.4</v>
      </c>
      <c r="AC16" s="32">
        <v>33.799999999999997</v>
      </c>
      <c r="AD16" s="32">
        <v>31.2</v>
      </c>
      <c r="AE16" s="32">
        <v>23.3</v>
      </c>
      <c r="AF16" s="32">
        <v>3.8</v>
      </c>
      <c r="AG16" s="11" t="s">
        <v>24</v>
      </c>
      <c r="AI16" s="244">
        <f>AD16-'[2]P1 Gaza'!B16</f>
        <v>0</v>
      </c>
    </row>
    <row r="17" spans="1:35" s="6" customFormat="1" ht="15" customHeight="1" x14ac:dyDescent="0.25">
      <c r="A17" s="15" t="s">
        <v>7</v>
      </c>
      <c r="B17" s="49">
        <v>324.7</v>
      </c>
      <c r="C17" s="32">
        <v>380</v>
      </c>
      <c r="D17" s="32">
        <v>396.5</v>
      </c>
      <c r="E17" s="32">
        <v>471.3</v>
      </c>
      <c r="F17" s="32">
        <v>510.3</v>
      </c>
      <c r="G17" s="32">
        <v>510.8</v>
      </c>
      <c r="H17" s="32">
        <v>506.9</v>
      </c>
      <c r="I17" s="7">
        <v>500.6</v>
      </c>
      <c r="J17" s="7">
        <v>486.4</v>
      </c>
      <c r="K17" s="7">
        <v>519</v>
      </c>
      <c r="L17" s="7">
        <v>525.6</v>
      </c>
      <c r="M17" s="32">
        <v>567.59999999999991</v>
      </c>
      <c r="N17" s="32">
        <v>540.79999999999995</v>
      </c>
      <c r="O17" s="32">
        <v>561.4</v>
      </c>
      <c r="P17" s="32">
        <v>598.76481822352468</v>
      </c>
      <c r="Q17" s="32">
        <v>719.54071206429478</v>
      </c>
      <c r="R17" s="32">
        <v>812.04545250357955</v>
      </c>
      <c r="S17" s="32">
        <v>924.24760192230747</v>
      </c>
      <c r="T17" s="7">
        <v>901.76338625130495</v>
      </c>
      <c r="U17" s="7">
        <v>1088.5</v>
      </c>
      <c r="V17" s="7">
        <v>1025.0999999999999</v>
      </c>
      <c r="W17" s="7">
        <v>1053.3000000000002</v>
      </c>
      <c r="X17" s="7">
        <v>1133</v>
      </c>
      <c r="Y17" s="7">
        <v>1104.2</v>
      </c>
      <c r="Z17" s="7">
        <v>1053.2091255985224</v>
      </c>
      <c r="AA17" s="7">
        <v>1116.4000000000001</v>
      </c>
      <c r="AB17" s="32">
        <v>1070.8999999999999</v>
      </c>
      <c r="AC17" s="32">
        <v>1197.5</v>
      </c>
      <c r="AD17" s="32">
        <v>1309.5000000000002</v>
      </c>
      <c r="AE17" s="32">
        <v>1101.3000000000002</v>
      </c>
      <c r="AF17" s="32">
        <v>1538.9</v>
      </c>
      <c r="AG17" s="11" t="s">
        <v>8</v>
      </c>
      <c r="AI17" s="244">
        <f>AD17-'[2]P1 Gaza'!B17</f>
        <v>0</v>
      </c>
    </row>
    <row r="18" spans="1:35" s="10" customFormat="1" ht="27.95" customHeight="1" x14ac:dyDescent="0.25">
      <c r="A18" s="16" t="s">
        <v>29</v>
      </c>
      <c r="B18" s="50">
        <v>12</v>
      </c>
      <c r="C18" s="33">
        <v>15.4</v>
      </c>
      <c r="D18" s="33">
        <v>14</v>
      </c>
      <c r="E18" s="33">
        <v>18.399999999999999</v>
      </c>
      <c r="F18" s="33">
        <v>23.4</v>
      </c>
      <c r="G18" s="33">
        <v>24</v>
      </c>
      <c r="H18" s="33">
        <v>19.8</v>
      </c>
      <c r="I18" s="4">
        <v>13.2</v>
      </c>
      <c r="J18" s="4">
        <v>12.3</v>
      </c>
      <c r="K18" s="4">
        <v>20.2</v>
      </c>
      <c r="L18" s="4">
        <v>22.8</v>
      </c>
      <c r="M18" s="33">
        <v>27.7</v>
      </c>
      <c r="N18" s="33">
        <v>29.6</v>
      </c>
      <c r="O18" s="33">
        <v>38.299999999999997</v>
      </c>
      <c r="P18" s="33">
        <v>31.6</v>
      </c>
      <c r="Q18" s="33">
        <v>65.2</v>
      </c>
      <c r="R18" s="33">
        <v>98.9</v>
      </c>
      <c r="S18" s="33">
        <v>72.8</v>
      </c>
      <c r="T18" s="4">
        <v>59</v>
      </c>
      <c r="U18" s="4">
        <v>92.4</v>
      </c>
      <c r="V18" s="4">
        <v>79.5</v>
      </c>
      <c r="W18" s="4">
        <v>80.7</v>
      </c>
      <c r="X18" s="4">
        <v>90.7</v>
      </c>
      <c r="Y18" s="4">
        <v>126.1</v>
      </c>
      <c r="Z18" s="4">
        <v>100.8504026100869</v>
      </c>
      <c r="AA18" s="4">
        <v>107.1</v>
      </c>
      <c r="AB18" s="33">
        <v>84.2</v>
      </c>
      <c r="AC18" s="33">
        <v>79.400000000000006</v>
      </c>
      <c r="AD18" s="33">
        <v>82.3</v>
      </c>
      <c r="AE18" s="33">
        <v>52.2</v>
      </c>
      <c r="AF18" s="33">
        <v>0</v>
      </c>
      <c r="AG18" s="12" t="s">
        <v>64</v>
      </c>
      <c r="AI18" s="244">
        <f>AD18-'[2]P1 Gaza'!B18</f>
        <v>0</v>
      </c>
    </row>
    <row r="19" spans="1:35" s="10" customFormat="1" ht="15" customHeight="1" x14ac:dyDescent="0.25">
      <c r="A19" s="16" t="s">
        <v>30</v>
      </c>
      <c r="B19" s="50">
        <v>135</v>
      </c>
      <c r="C19" s="33">
        <v>144.5</v>
      </c>
      <c r="D19" s="33">
        <v>149.69999999999999</v>
      </c>
      <c r="E19" s="33">
        <v>162.6</v>
      </c>
      <c r="F19" s="33">
        <v>166.5</v>
      </c>
      <c r="G19" s="33">
        <v>166.7</v>
      </c>
      <c r="H19" s="33">
        <v>202.8</v>
      </c>
      <c r="I19" s="4">
        <v>169.4</v>
      </c>
      <c r="J19" s="4">
        <v>172</v>
      </c>
      <c r="K19" s="4">
        <v>177.1</v>
      </c>
      <c r="L19" s="4">
        <v>171.5</v>
      </c>
      <c r="M19" s="33">
        <v>180.9</v>
      </c>
      <c r="N19" s="33">
        <v>167.8</v>
      </c>
      <c r="O19" s="33">
        <v>122.9</v>
      </c>
      <c r="P19" s="33">
        <v>136.33327738023002</v>
      </c>
      <c r="Q19" s="33">
        <v>164.86851773493379</v>
      </c>
      <c r="R19" s="33">
        <v>159.77367845980413</v>
      </c>
      <c r="S19" s="33">
        <v>124.82805812450536</v>
      </c>
      <c r="T19" s="4">
        <v>123.73585478064119</v>
      </c>
      <c r="U19" s="4">
        <v>186.29999999999998</v>
      </c>
      <c r="V19" s="4">
        <v>198.29999999999998</v>
      </c>
      <c r="W19" s="4">
        <v>199.1</v>
      </c>
      <c r="X19" s="4">
        <v>211.5</v>
      </c>
      <c r="Y19" s="4">
        <v>206.2</v>
      </c>
      <c r="Z19" s="4">
        <v>189.59031381054018</v>
      </c>
      <c r="AA19" s="4">
        <v>197.7</v>
      </c>
      <c r="AB19" s="33">
        <v>216.2</v>
      </c>
      <c r="AC19" s="33">
        <v>238.9</v>
      </c>
      <c r="AD19" s="33">
        <v>259.60000000000002</v>
      </c>
      <c r="AE19" s="33">
        <v>165.9</v>
      </c>
      <c r="AF19" s="33">
        <v>3.4</v>
      </c>
      <c r="AG19" s="12" t="s">
        <v>65</v>
      </c>
      <c r="AI19" s="244">
        <f>AD19-'[2]P1 Gaza'!B19</f>
        <v>0</v>
      </c>
    </row>
    <row r="20" spans="1:35" s="10" customFormat="1" ht="24.95" customHeight="1" x14ac:dyDescent="0.25">
      <c r="A20" s="16" t="s">
        <v>31</v>
      </c>
      <c r="B20" s="50">
        <v>10.9</v>
      </c>
      <c r="C20" s="33">
        <v>7.1</v>
      </c>
      <c r="D20" s="33">
        <v>11.5</v>
      </c>
      <c r="E20" s="33">
        <v>15.8</v>
      </c>
      <c r="F20" s="33">
        <v>19.2</v>
      </c>
      <c r="G20" s="33">
        <v>14</v>
      </c>
      <c r="H20" s="33">
        <v>10.8</v>
      </c>
      <c r="I20" s="4">
        <v>11.2</v>
      </c>
      <c r="J20" s="4">
        <v>15.5</v>
      </c>
      <c r="K20" s="4">
        <v>17</v>
      </c>
      <c r="L20" s="4">
        <v>13.2</v>
      </c>
      <c r="M20" s="33">
        <v>20.9</v>
      </c>
      <c r="N20" s="33">
        <v>17.100000000000001</v>
      </c>
      <c r="O20" s="33">
        <v>10.199999999999999</v>
      </c>
      <c r="P20" s="33">
        <v>5.9551682080605373</v>
      </c>
      <c r="Q20" s="33">
        <v>15.700862775252636</v>
      </c>
      <c r="R20" s="33">
        <v>18.972818458524689</v>
      </c>
      <c r="S20" s="33">
        <v>64.674426625099073</v>
      </c>
      <c r="T20" s="4">
        <v>28.104821040642808</v>
      </c>
      <c r="U20" s="4">
        <v>28</v>
      </c>
      <c r="V20" s="4">
        <v>18.600000000000001</v>
      </c>
      <c r="W20" s="4">
        <v>22.299999999999997</v>
      </c>
      <c r="X20" s="4">
        <v>23.1</v>
      </c>
      <c r="Y20" s="4">
        <v>24.1</v>
      </c>
      <c r="Z20" s="4">
        <v>24.055438192198931</v>
      </c>
      <c r="AA20" s="4">
        <v>23.6</v>
      </c>
      <c r="AB20" s="33">
        <v>28.7</v>
      </c>
      <c r="AC20" s="33">
        <v>32.799999999999997</v>
      </c>
      <c r="AD20" s="33">
        <v>29.1</v>
      </c>
      <c r="AE20" s="33">
        <v>16.399999999999999</v>
      </c>
      <c r="AF20" s="33">
        <v>2.1</v>
      </c>
      <c r="AG20" s="12" t="s">
        <v>66</v>
      </c>
      <c r="AI20" s="244">
        <f>AD20-'[2]P1 Gaza'!B20</f>
        <v>0</v>
      </c>
    </row>
    <row r="21" spans="1:35" s="10" customFormat="1" ht="24.95" customHeight="1" x14ac:dyDescent="0.25">
      <c r="A21" s="16" t="s">
        <v>32</v>
      </c>
      <c r="B21" s="50">
        <v>2</v>
      </c>
      <c r="C21" s="33">
        <v>5.8</v>
      </c>
      <c r="D21" s="33">
        <v>10.4</v>
      </c>
      <c r="E21" s="33">
        <v>2.2000000000000002</v>
      </c>
      <c r="F21" s="33">
        <v>4.9000000000000004</v>
      </c>
      <c r="G21" s="33">
        <v>5.9</v>
      </c>
      <c r="H21" s="33">
        <v>6.3</v>
      </c>
      <c r="I21" s="4">
        <v>7.1</v>
      </c>
      <c r="J21" s="4">
        <v>4.0999999999999996</v>
      </c>
      <c r="K21" s="4">
        <v>3.8</v>
      </c>
      <c r="L21" s="4">
        <v>8.1999999999999993</v>
      </c>
      <c r="M21" s="33">
        <v>5.0999999999999996</v>
      </c>
      <c r="N21" s="33">
        <v>4.7</v>
      </c>
      <c r="O21" s="33">
        <v>5.7</v>
      </c>
      <c r="P21" s="33">
        <v>3.9831768158716523</v>
      </c>
      <c r="Q21" s="33">
        <v>4.2670201003787662</v>
      </c>
      <c r="R21" s="33">
        <v>9.170859726771651</v>
      </c>
      <c r="S21" s="33">
        <v>21.767835750780112</v>
      </c>
      <c r="T21" s="4">
        <v>18.113990935146351</v>
      </c>
      <c r="U21" s="4">
        <v>17.899999999999999</v>
      </c>
      <c r="V21" s="4">
        <v>36.6</v>
      </c>
      <c r="W21" s="4">
        <v>12.1</v>
      </c>
      <c r="X21" s="4">
        <v>12.5</v>
      </c>
      <c r="Y21" s="4">
        <v>13.299999999999999</v>
      </c>
      <c r="Z21" s="4">
        <v>21.467722294091683</v>
      </c>
      <c r="AA21" s="4">
        <v>21.9</v>
      </c>
      <c r="AB21" s="33">
        <v>15.3</v>
      </c>
      <c r="AC21" s="33">
        <v>14.8</v>
      </c>
      <c r="AD21" s="33">
        <v>15.3</v>
      </c>
      <c r="AE21" s="33">
        <v>9.3000000000000007</v>
      </c>
      <c r="AF21" s="33">
        <v>2.4</v>
      </c>
      <c r="AG21" s="12" t="s">
        <v>67</v>
      </c>
      <c r="AI21" s="244">
        <f>AD21-'[2]P1 Gaza'!B21</f>
        <v>0</v>
      </c>
    </row>
    <row r="22" spans="1:35" s="10" customFormat="1" ht="15" customHeight="1" x14ac:dyDescent="0.25">
      <c r="A22" s="16" t="s">
        <v>9</v>
      </c>
      <c r="B22" s="50">
        <v>86.8</v>
      </c>
      <c r="C22" s="33">
        <v>103.2</v>
      </c>
      <c r="D22" s="33">
        <v>104.8</v>
      </c>
      <c r="E22" s="33">
        <v>133.80000000000001</v>
      </c>
      <c r="F22" s="33">
        <v>143.6</v>
      </c>
      <c r="G22" s="33">
        <v>138.1</v>
      </c>
      <c r="H22" s="33">
        <v>136</v>
      </c>
      <c r="I22" s="4">
        <v>153.19999999999999</v>
      </c>
      <c r="J22" s="4">
        <v>139.80000000000001</v>
      </c>
      <c r="K22" s="4">
        <v>153.6</v>
      </c>
      <c r="L22" s="4">
        <v>160.9</v>
      </c>
      <c r="M22" s="33">
        <v>171.4</v>
      </c>
      <c r="N22" s="33">
        <v>180.8</v>
      </c>
      <c r="O22" s="33">
        <v>200</v>
      </c>
      <c r="P22" s="33">
        <v>247.77874640005192</v>
      </c>
      <c r="Q22" s="33">
        <v>272.83327572291989</v>
      </c>
      <c r="R22" s="33">
        <v>283.13793376034823</v>
      </c>
      <c r="S22" s="33">
        <v>299.75888500499764</v>
      </c>
      <c r="T22" s="4">
        <v>321.33203282750986</v>
      </c>
      <c r="U22" s="4">
        <v>338.8</v>
      </c>
      <c r="V22" s="4">
        <v>317.5</v>
      </c>
      <c r="W22" s="4">
        <v>330.09999999999997</v>
      </c>
      <c r="X22" s="4">
        <v>365.8</v>
      </c>
      <c r="Y22" s="4">
        <v>307.7</v>
      </c>
      <c r="Z22" s="4">
        <v>281.62480048336812</v>
      </c>
      <c r="AA22" s="4">
        <v>282</v>
      </c>
      <c r="AB22" s="33">
        <v>263</v>
      </c>
      <c r="AC22" s="33">
        <v>293.7</v>
      </c>
      <c r="AD22" s="33">
        <v>328.3</v>
      </c>
      <c r="AE22" s="33">
        <v>303.89999999999998</v>
      </c>
      <c r="AF22" s="33">
        <v>484.1</v>
      </c>
      <c r="AG22" s="12" t="s">
        <v>10</v>
      </c>
      <c r="AI22" s="244">
        <f>AD22-'[2]P1 Gaza'!B22</f>
        <v>0</v>
      </c>
    </row>
    <row r="23" spans="1:35" s="10" customFormat="1" ht="15" customHeight="1" x14ac:dyDescent="0.25">
      <c r="A23" s="16" t="s">
        <v>33</v>
      </c>
      <c r="B23" s="50">
        <v>65.900000000000006</v>
      </c>
      <c r="C23" s="33">
        <v>86.5</v>
      </c>
      <c r="D23" s="33">
        <v>90.7</v>
      </c>
      <c r="E23" s="33">
        <v>119.8</v>
      </c>
      <c r="F23" s="33">
        <v>126.3</v>
      </c>
      <c r="G23" s="33">
        <v>131.30000000000001</v>
      </c>
      <c r="H23" s="33">
        <v>101.4</v>
      </c>
      <c r="I23" s="4">
        <v>118</v>
      </c>
      <c r="J23" s="4">
        <v>109.9</v>
      </c>
      <c r="K23" s="4">
        <v>113.2</v>
      </c>
      <c r="L23" s="4">
        <v>105</v>
      </c>
      <c r="M23" s="33">
        <v>108.9</v>
      </c>
      <c r="N23" s="33">
        <v>98.6</v>
      </c>
      <c r="O23" s="33">
        <v>121.5</v>
      </c>
      <c r="P23" s="33">
        <v>133.54977277053669</v>
      </c>
      <c r="Q23" s="33">
        <v>158.52305032756203</v>
      </c>
      <c r="R23" s="33">
        <v>167.04625728428272</v>
      </c>
      <c r="S23" s="33">
        <v>236.1257769579355</v>
      </c>
      <c r="T23" s="4">
        <v>251.57405995751671</v>
      </c>
      <c r="U23" s="4">
        <v>305.8</v>
      </c>
      <c r="V23" s="4">
        <v>272.89999999999998</v>
      </c>
      <c r="W23" s="4">
        <v>306.3</v>
      </c>
      <c r="X23" s="4">
        <v>306.70000000000005</v>
      </c>
      <c r="Y23" s="4">
        <v>336</v>
      </c>
      <c r="Z23" s="4">
        <v>308.19529497712432</v>
      </c>
      <c r="AA23" s="4">
        <v>308.89999999999998</v>
      </c>
      <c r="AB23" s="4">
        <v>292.7</v>
      </c>
      <c r="AC23" s="4">
        <v>341.8</v>
      </c>
      <c r="AD23" s="4">
        <v>406.3</v>
      </c>
      <c r="AE23" s="4">
        <v>442.40000000000003</v>
      </c>
      <c r="AF23" s="4">
        <v>1046</v>
      </c>
      <c r="AG23" s="12" t="s">
        <v>11</v>
      </c>
      <c r="AI23" s="244">
        <f>AD23-'[2]P1 Gaza'!B23</f>
        <v>0</v>
      </c>
    </row>
    <row r="24" spans="1:35" s="10" customFormat="1" ht="15" customHeight="1" x14ac:dyDescent="0.25">
      <c r="A24" s="16" t="s">
        <v>34</v>
      </c>
      <c r="B24" s="50">
        <v>0.4</v>
      </c>
      <c r="C24" s="33">
        <v>0.8</v>
      </c>
      <c r="D24" s="33">
        <v>1</v>
      </c>
      <c r="E24" s="33">
        <v>1.1000000000000001</v>
      </c>
      <c r="F24" s="33">
        <v>3.2</v>
      </c>
      <c r="G24" s="33">
        <v>2.2000000000000002</v>
      </c>
      <c r="H24" s="33">
        <v>2.4</v>
      </c>
      <c r="I24" s="4">
        <v>2.5</v>
      </c>
      <c r="J24" s="4">
        <v>3.7</v>
      </c>
      <c r="K24" s="4">
        <v>3.6</v>
      </c>
      <c r="L24" s="4">
        <v>5.7</v>
      </c>
      <c r="M24" s="33">
        <v>7.8000000000000007</v>
      </c>
      <c r="N24" s="33">
        <v>4.4000000000000004</v>
      </c>
      <c r="O24" s="33">
        <v>4.7</v>
      </c>
      <c r="P24" s="33">
        <v>3.4058855314979199</v>
      </c>
      <c r="Q24" s="33">
        <v>8.7353224569660899</v>
      </c>
      <c r="R24" s="33">
        <v>12.063046253763762</v>
      </c>
      <c r="S24" s="33">
        <v>8.042197107081174</v>
      </c>
      <c r="T24" s="4">
        <v>14.844450941848542</v>
      </c>
      <c r="U24" s="4">
        <v>35.6</v>
      </c>
      <c r="V24" s="4">
        <v>15.3</v>
      </c>
      <c r="W24" s="4">
        <v>17.399999999999999</v>
      </c>
      <c r="X24" s="4">
        <v>19.5</v>
      </c>
      <c r="Y24" s="4">
        <v>31</v>
      </c>
      <c r="Z24" s="4">
        <v>39.579947162386979</v>
      </c>
      <c r="AA24" s="4">
        <v>36.200000000000003</v>
      </c>
      <c r="AB24" s="33">
        <v>35.9</v>
      </c>
      <c r="AC24" s="33">
        <v>40.1</v>
      </c>
      <c r="AD24" s="33">
        <v>36.9</v>
      </c>
      <c r="AE24" s="33">
        <v>20.9</v>
      </c>
      <c r="AF24" s="33">
        <v>0</v>
      </c>
      <c r="AG24" s="12" t="s">
        <v>25</v>
      </c>
      <c r="AI24" s="244">
        <f>AD24-'[2]P1 Gaza'!B24</f>
        <v>0</v>
      </c>
    </row>
    <row r="25" spans="1:35" s="10" customFormat="1" ht="15" customHeight="1" x14ac:dyDescent="0.25">
      <c r="A25" s="16" t="s">
        <v>35</v>
      </c>
      <c r="B25" s="50">
        <v>11.7</v>
      </c>
      <c r="C25" s="33">
        <v>16.7</v>
      </c>
      <c r="D25" s="33">
        <v>14.4</v>
      </c>
      <c r="E25" s="33">
        <v>17.600000000000001</v>
      </c>
      <c r="F25" s="33">
        <v>23.2</v>
      </c>
      <c r="G25" s="33">
        <v>28.6</v>
      </c>
      <c r="H25" s="33">
        <v>27.4</v>
      </c>
      <c r="I25" s="4">
        <v>26</v>
      </c>
      <c r="J25" s="4">
        <v>29.1</v>
      </c>
      <c r="K25" s="4">
        <v>30.5</v>
      </c>
      <c r="L25" s="4">
        <v>38.299999999999997</v>
      </c>
      <c r="M25" s="33">
        <v>44.9</v>
      </c>
      <c r="N25" s="33">
        <v>37.799999999999997</v>
      </c>
      <c r="O25" s="33">
        <v>58.100000000000009</v>
      </c>
      <c r="P25" s="33">
        <v>36.158791117275975</v>
      </c>
      <c r="Q25" s="33">
        <v>29.412662946281547</v>
      </c>
      <c r="R25" s="33">
        <v>62.9808585600843</v>
      </c>
      <c r="S25" s="33">
        <v>96.25042235190854</v>
      </c>
      <c r="T25" s="4">
        <v>85.058175767999515</v>
      </c>
      <c r="U25" s="4">
        <v>83.7</v>
      </c>
      <c r="V25" s="4">
        <v>86.4</v>
      </c>
      <c r="W25" s="4">
        <v>85.3</v>
      </c>
      <c r="X25" s="4">
        <v>103.19999999999999</v>
      </c>
      <c r="Y25" s="4">
        <v>59.8</v>
      </c>
      <c r="Z25" s="4">
        <v>87.845206068725318</v>
      </c>
      <c r="AA25" s="4">
        <v>139</v>
      </c>
      <c r="AB25" s="33">
        <v>134.9</v>
      </c>
      <c r="AC25" s="33">
        <v>156</v>
      </c>
      <c r="AD25" s="33">
        <v>151.69999999999999</v>
      </c>
      <c r="AE25" s="33">
        <v>90.3</v>
      </c>
      <c r="AF25" s="33">
        <v>0.9</v>
      </c>
      <c r="AG25" s="12" t="s">
        <v>68</v>
      </c>
      <c r="AI25" s="244">
        <f>AD25-'[2]P1 Gaza'!B25</f>
        <v>0</v>
      </c>
    </row>
    <row r="26" spans="1:35" s="6" customFormat="1" ht="15" customHeight="1" x14ac:dyDescent="0.25">
      <c r="A26" s="15" t="s">
        <v>71</v>
      </c>
      <c r="B26" s="49">
        <v>205.3</v>
      </c>
      <c r="C26" s="32">
        <v>235.1</v>
      </c>
      <c r="D26" s="32">
        <v>301.7</v>
      </c>
      <c r="E26" s="32">
        <v>308.2</v>
      </c>
      <c r="F26" s="32">
        <v>329.1</v>
      </c>
      <c r="G26" s="32">
        <v>346.3</v>
      </c>
      <c r="H26" s="32">
        <v>463</v>
      </c>
      <c r="I26" s="7">
        <v>502.1</v>
      </c>
      <c r="J26" s="7">
        <v>424.8</v>
      </c>
      <c r="K26" s="7">
        <v>421.1</v>
      </c>
      <c r="L26" s="7">
        <v>521.29999999999995</v>
      </c>
      <c r="M26" s="32">
        <v>681.7</v>
      </c>
      <c r="N26" s="32">
        <v>596.5</v>
      </c>
      <c r="O26" s="32">
        <v>635.20000000000005</v>
      </c>
      <c r="P26" s="32">
        <v>691.81925348728555</v>
      </c>
      <c r="Q26" s="32">
        <v>882.75164271933431</v>
      </c>
      <c r="R26" s="32">
        <v>920.54246543635372</v>
      </c>
      <c r="S26" s="32">
        <v>969.94001572654724</v>
      </c>
      <c r="T26" s="7">
        <v>950.80769966145817</v>
      </c>
      <c r="U26" s="7">
        <v>1017.3282756953722</v>
      </c>
      <c r="V26" s="7">
        <v>1020.0665475936185</v>
      </c>
      <c r="W26" s="7">
        <v>983.00448141240986</v>
      </c>
      <c r="X26" s="7">
        <v>984.38847115023782</v>
      </c>
      <c r="Y26" s="7">
        <v>1153.3493793905454</v>
      </c>
      <c r="Z26" s="7">
        <v>1133.7617227877336</v>
      </c>
      <c r="AA26" s="7">
        <v>1020.7</v>
      </c>
      <c r="AB26" s="32">
        <v>1405.7</v>
      </c>
      <c r="AC26" s="32">
        <v>1557.1</v>
      </c>
      <c r="AD26" s="32">
        <v>1608.1</v>
      </c>
      <c r="AE26" s="32">
        <v>1552.8999999999999</v>
      </c>
      <c r="AF26" s="32">
        <v>791.3</v>
      </c>
      <c r="AG26" s="11" t="s">
        <v>12</v>
      </c>
      <c r="AI26" s="244">
        <f>AD26-'[2]P1 Gaza'!B26</f>
        <v>0</v>
      </c>
    </row>
    <row r="27" spans="1:35" s="6" customFormat="1" ht="15" customHeight="1" x14ac:dyDescent="0.25">
      <c r="A27" s="15" t="s">
        <v>76</v>
      </c>
      <c r="B27" s="49">
        <v>1.5</v>
      </c>
      <c r="C27" s="32">
        <v>1.7</v>
      </c>
      <c r="D27" s="32">
        <v>1.7</v>
      </c>
      <c r="E27" s="32">
        <v>2</v>
      </c>
      <c r="F27" s="32">
        <v>1.7</v>
      </c>
      <c r="G27" s="32">
        <v>1.7</v>
      </c>
      <c r="H27" s="32">
        <v>1.8</v>
      </c>
      <c r="I27" s="7">
        <v>1.3</v>
      </c>
      <c r="J27" s="7">
        <v>1.2</v>
      </c>
      <c r="K27" s="7">
        <v>1.3</v>
      </c>
      <c r="L27" s="7">
        <v>1.2</v>
      </c>
      <c r="M27" s="32">
        <v>0.7</v>
      </c>
      <c r="N27" s="32">
        <v>0.4</v>
      </c>
      <c r="O27" s="32">
        <v>0</v>
      </c>
      <c r="P27" s="32">
        <v>0</v>
      </c>
      <c r="Q27" s="32">
        <v>2.0605106025612518</v>
      </c>
      <c r="R27" s="32">
        <v>1.5143253120782585</v>
      </c>
      <c r="S27" s="32">
        <v>1.7952636921246559</v>
      </c>
      <c r="T27" s="7">
        <v>1.7910295011784851</v>
      </c>
      <c r="U27" s="7">
        <v>0.7</v>
      </c>
      <c r="V27" s="7">
        <v>0.7</v>
      </c>
      <c r="W27" s="7">
        <v>0.7</v>
      </c>
      <c r="X27" s="7">
        <v>0.7</v>
      </c>
      <c r="Y27" s="7">
        <v>0.7</v>
      </c>
      <c r="Z27" s="7">
        <v>6.385589825464115E-2</v>
      </c>
      <c r="AA27" s="7">
        <v>0.5</v>
      </c>
      <c r="AB27" s="7">
        <v>0.5</v>
      </c>
      <c r="AC27" s="7">
        <v>0.6</v>
      </c>
      <c r="AD27" s="7">
        <v>0.6</v>
      </c>
      <c r="AE27" s="7">
        <v>0.6</v>
      </c>
      <c r="AF27" s="7">
        <v>0</v>
      </c>
      <c r="AG27" s="11" t="s">
        <v>13</v>
      </c>
      <c r="AI27" s="244">
        <f>AD27-'[2]P1 Gaza'!B27</f>
        <v>0</v>
      </c>
    </row>
    <row r="28" spans="1:35" s="10" customFormat="1" ht="15" customHeight="1" x14ac:dyDescent="0.25">
      <c r="A28" s="16" t="s">
        <v>14</v>
      </c>
      <c r="B28" s="50">
        <v>0</v>
      </c>
      <c r="C28" s="33">
        <v>15.2</v>
      </c>
      <c r="D28" s="33">
        <v>32.1</v>
      </c>
      <c r="E28" s="33">
        <v>51.6</v>
      </c>
      <c r="F28" s="33">
        <v>68.900000000000006</v>
      </c>
      <c r="G28" s="33">
        <v>78</v>
      </c>
      <c r="H28" s="33">
        <v>81.5</v>
      </c>
      <c r="I28" s="4">
        <v>24.5</v>
      </c>
      <c r="J28" s="4">
        <v>16.8</v>
      </c>
      <c r="K28" s="4">
        <v>66.7</v>
      </c>
      <c r="L28" s="4">
        <v>64.7</v>
      </c>
      <c r="M28" s="33">
        <v>67.099999999999994</v>
      </c>
      <c r="N28" s="33">
        <v>61.8</v>
      </c>
      <c r="O28" s="33">
        <v>63</v>
      </c>
      <c r="P28" s="33">
        <v>62.6</v>
      </c>
      <c r="Q28" s="33">
        <v>36.299999999999997</v>
      </c>
      <c r="R28" s="33">
        <v>45</v>
      </c>
      <c r="S28" s="33">
        <v>25.2</v>
      </c>
      <c r="T28" s="4">
        <v>25.7</v>
      </c>
      <c r="U28" s="4">
        <v>28.9</v>
      </c>
      <c r="V28" s="4">
        <v>29</v>
      </c>
      <c r="W28" s="4">
        <v>40.9</v>
      </c>
      <c r="X28" s="4">
        <v>44.8</v>
      </c>
      <c r="Y28" s="4">
        <v>44</v>
      </c>
      <c r="Z28" s="4">
        <v>48.316269339662419</v>
      </c>
      <c r="AA28" s="4">
        <v>51.5</v>
      </c>
      <c r="AB28" s="4">
        <v>50.8</v>
      </c>
      <c r="AC28" s="4">
        <v>57.8</v>
      </c>
      <c r="AD28" s="4">
        <v>62.2</v>
      </c>
      <c r="AE28" s="4">
        <v>51.8</v>
      </c>
      <c r="AF28" s="4">
        <v>0</v>
      </c>
      <c r="AG28" s="12" t="s">
        <v>15</v>
      </c>
      <c r="AI28" s="244">
        <f>AD28-'[2]P1 Gaza'!B28</f>
        <v>0</v>
      </c>
    </row>
    <row r="29" spans="1:35" s="10" customFormat="1" ht="15" customHeight="1" x14ac:dyDescent="0.25">
      <c r="A29" s="16" t="s">
        <v>16</v>
      </c>
      <c r="B29" s="51">
        <v>6.9</v>
      </c>
      <c r="C29" s="34">
        <v>71.900000000000006</v>
      </c>
      <c r="D29" s="34">
        <v>84.7</v>
      </c>
      <c r="E29" s="34">
        <v>94.4</v>
      </c>
      <c r="F29" s="34">
        <v>89.8</v>
      </c>
      <c r="G29" s="34">
        <v>80.3</v>
      </c>
      <c r="H29" s="34">
        <v>89.8</v>
      </c>
      <c r="I29" s="4">
        <v>32.5</v>
      </c>
      <c r="J29" s="4">
        <v>36</v>
      </c>
      <c r="K29" s="4">
        <v>76.900000000000006</v>
      </c>
      <c r="L29" s="4">
        <v>107.1</v>
      </c>
      <c r="M29" s="34">
        <v>127</v>
      </c>
      <c r="N29" s="34">
        <v>83.6</v>
      </c>
      <c r="O29" s="34">
        <v>109.1</v>
      </c>
      <c r="P29" s="34">
        <v>86.6</v>
      </c>
      <c r="Q29" s="34">
        <v>75.3</v>
      </c>
      <c r="R29" s="34">
        <v>62.8</v>
      </c>
      <c r="S29" s="34">
        <v>29.5</v>
      </c>
      <c r="T29" s="4">
        <v>33.4</v>
      </c>
      <c r="U29" s="4">
        <v>53.1</v>
      </c>
      <c r="V29" s="4">
        <v>53.6</v>
      </c>
      <c r="W29" s="4">
        <v>109.4</v>
      </c>
      <c r="X29" s="4">
        <v>120.2</v>
      </c>
      <c r="Y29" s="4">
        <v>126.2</v>
      </c>
      <c r="Z29" s="4">
        <v>112.8</v>
      </c>
      <c r="AA29" s="4">
        <v>111.1</v>
      </c>
      <c r="AB29" s="4">
        <v>173</v>
      </c>
      <c r="AC29" s="52">
        <v>184.2</v>
      </c>
      <c r="AD29" s="4">
        <v>194.1</v>
      </c>
      <c r="AE29" s="4">
        <v>140.1</v>
      </c>
      <c r="AF29" s="4">
        <v>0</v>
      </c>
      <c r="AG29" s="13" t="s">
        <v>17</v>
      </c>
      <c r="AI29" s="244">
        <f>AD29-'[2]P1 Gaza'!B29</f>
        <v>0</v>
      </c>
    </row>
    <row r="30" spans="1:35" s="6" customFormat="1" ht="15" customHeight="1" x14ac:dyDescent="0.25">
      <c r="A30" s="17" t="s">
        <v>130</v>
      </c>
      <c r="B30" s="113">
        <v>1547</v>
      </c>
      <c r="C30" s="103">
        <v>1850.9</v>
      </c>
      <c r="D30" s="35">
        <v>1875.7</v>
      </c>
      <c r="E30" s="35">
        <v>2105.6</v>
      </c>
      <c r="F30" s="35">
        <v>2265.6999999999998</v>
      </c>
      <c r="G30" s="35">
        <v>2301.6</v>
      </c>
      <c r="H30" s="35">
        <v>2327.1</v>
      </c>
      <c r="I30" s="9">
        <v>2173.8000000000002</v>
      </c>
      <c r="J30" s="9">
        <v>1980.1</v>
      </c>
      <c r="K30" s="9">
        <v>2235.5</v>
      </c>
      <c r="L30" s="9">
        <v>2533.6</v>
      </c>
      <c r="M30" s="35">
        <v>2960.099999999999</v>
      </c>
      <c r="N30" s="35">
        <v>2581.6000000000004</v>
      </c>
      <c r="O30" s="35">
        <v>2502.2000000000003</v>
      </c>
      <c r="P30" s="35">
        <v>2492.1242791611508</v>
      </c>
      <c r="Q30" s="35">
        <v>2881.1992900873947</v>
      </c>
      <c r="R30" s="35">
        <v>3451.669524826581</v>
      </c>
      <c r="S30" s="35">
        <v>3818.2592008406482</v>
      </c>
      <c r="T30" s="9">
        <v>4257.1384816729178</v>
      </c>
      <c r="U30" s="8">
        <v>4941.0652756953723</v>
      </c>
      <c r="V30" s="8">
        <v>4931.6385475936186</v>
      </c>
      <c r="W30" s="8">
        <v>5220.078481412409</v>
      </c>
      <c r="X30" s="8">
        <v>5697.9884711502373</v>
      </c>
      <c r="Y30" s="8">
        <v>5681.1493793905456</v>
      </c>
      <c r="Z30" s="8">
        <v>5312.8238195233625</v>
      </c>
      <c r="AA30" s="8">
        <v>5042.9000000000005</v>
      </c>
      <c r="AB30" s="8">
        <v>5103.3999999999996</v>
      </c>
      <c r="AC30" s="197">
        <v>5381.2999999999993</v>
      </c>
      <c r="AD30" s="8">
        <v>5617.7</v>
      </c>
      <c r="AE30" s="8">
        <v>4719.7</v>
      </c>
      <c r="AF30" s="8">
        <v>2549.6999999999998</v>
      </c>
      <c r="AG30" s="234" t="s">
        <v>131</v>
      </c>
      <c r="AI30" s="244">
        <f>AD30-'[2]P1 Gaza'!B30</f>
        <v>0</v>
      </c>
    </row>
    <row r="31" spans="1:35" ht="18" customHeight="1" x14ac:dyDescent="0.25">
      <c r="A31" s="314"/>
      <c r="B31" s="314"/>
      <c r="C31" s="314"/>
      <c r="D31" s="314"/>
      <c r="E31" s="314"/>
      <c r="F31" s="314"/>
      <c r="G31" s="314"/>
      <c r="H31" s="314"/>
      <c r="I31" s="314"/>
      <c r="J31" s="314"/>
      <c r="K31" s="314"/>
      <c r="L31" s="314"/>
      <c r="M31" s="314"/>
      <c r="N31" s="314"/>
      <c r="O31" s="314"/>
      <c r="P31" s="314"/>
      <c r="Q31" s="314"/>
      <c r="R31" s="314"/>
      <c r="S31" s="314"/>
      <c r="T31" s="314"/>
      <c r="U31" s="314"/>
      <c r="V31" s="106"/>
      <c r="W31" s="116"/>
      <c r="X31" s="116"/>
      <c r="Y31" s="106"/>
      <c r="Z31" s="106"/>
      <c r="AA31" s="122"/>
      <c r="AB31" s="155"/>
      <c r="AC31" s="186"/>
      <c r="AD31" s="211"/>
      <c r="AE31" s="253"/>
      <c r="AF31" s="274"/>
      <c r="AG31" s="43"/>
    </row>
    <row r="32" spans="1:35" s="95" customFormat="1" ht="12" x14ac:dyDescent="0.2">
      <c r="A32" s="303"/>
      <c r="B32" s="303"/>
      <c r="C32" s="303"/>
      <c r="D32" s="303"/>
      <c r="E32" s="303"/>
      <c r="F32" s="303"/>
      <c r="G32" s="303"/>
      <c r="H32" s="303"/>
      <c r="I32" s="303"/>
      <c r="J32" s="303"/>
      <c r="K32" s="303"/>
      <c r="L32" s="304"/>
      <c r="M32" s="304"/>
      <c r="N32" s="304"/>
      <c r="O32" s="304"/>
      <c r="P32" s="304"/>
      <c r="Q32" s="304"/>
      <c r="R32" s="304"/>
      <c r="S32" s="304"/>
      <c r="T32" s="304"/>
      <c r="U32" s="304"/>
      <c r="V32" s="304"/>
      <c r="W32" s="304"/>
      <c r="X32" s="304"/>
      <c r="Y32" s="304"/>
      <c r="Z32" s="304"/>
      <c r="AA32" s="304"/>
      <c r="AB32" s="304"/>
      <c r="AC32" s="304"/>
      <c r="AD32" s="304"/>
      <c r="AE32" s="304"/>
      <c r="AF32" s="304"/>
      <c r="AG32" s="304"/>
    </row>
    <row r="33" spans="1:33" s="95" customFormat="1" ht="12" x14ac:dyDescent="0.2">
      <c r="A33" s="303" t="s">
        <v>198</v>
      </c>
      <c r="B33" s="303"/>
      <c r="C33" s="303"/>
      <c r="D33" s="303"/>
      <c r="E33" s="303"/>
      <c r="F33" s="303"/>
      <c r="G33" s="303"/>
      <c r="H33" s="303"/>
      <c r="I33" s="303"/>
      <c r="J33" s="303"/>
      <c r="K33" s="303"/>
      <c r="L33" s="304" t="s">
        <v>199</v>
      </c>
      <c r="M33" s="304"/>
      <c r="N33" s="304"/>
      <c r="O33" s="304"/>
      <c r="P33" s="304"/>
      <c r="Q33" s="304"/>
      <c r="R33" s="304"/>
      <c r="S33" s="304"/>
      <c r="T33" s="304"/>
      <c r="U33" s="304"/>
      <c r="V33" s="304"/>
      <c r="W33" s="304"/>
      <c r="X33" s="304"/>
      <c r="Y33" s="304"/>
      <c r="Z33" s="304"/>
      <c r="AA33" s="304"/>
      <c r="AB33" s="304"/>
      <c r="AC33" s="304"/>
      <c r="AD33" s="304"/>
      <c r="AE33" s="304"/>
      <c r="AF33" s="304"/>
      <c r="AG33" s="304"/>
    </row>
    <row r="34" spans="1:33" x14ac:dyDescent="0.25">
      <c r="A34" s="132" t="s">
        <v>140</v>
      </c>
      <c r="B34" s="130"/>
      <c r="C34" s="130"/>
      <c r="D34" s="130"/>
      <c r="E34" s="130"/>
      <c r="F34" s="130"/>
      <c r="G34" s="130"/>
      <c r="H34" s="130"/>
      <c r="I34" s="130"/>
      <c r="J34" s="130"/>
      <c r="K34" s="130"/>
      <c r="L34" s="133"/>
      <c r="M34" s="130"/>
      <c r="N34" s="130"/>
      <c r="O34" s="130"/>
      <c r="P34" s="130"/>
      <c r="Q34" s="130"/>
      <c r="R34" s="130"/>
      <c r="S34" s="130"/>
      <c r="T34" s="130"/>
      <c r="U34" s="130"/>
      <c r="V34" s="130"/>
      <c r="W34" s="130"/>
      <c r="X34" s="130"/>
      <c r="Y34" s="130"/>
      <c r="Z34" s="130"/>
      <c r="AA34" s="130"/>
      <c r="AB34" s="130"/>
      <c r="AC34" s="130"/>
      <c r="AD34" s="130"/>
      <c r="AE34" s="130"/>
      <c r="AF34" s="130"/>
      <c r="AG34" s="132" t="s">
        <v>194</v>
      </c>
    </row>
    <row r="35" spans="1:33" ht="51.75" customHeight="1" x14ac:dyDescent="0.25">
      <c r="A35" s="128" t="s">
        <v>136</v>
      </c>
      <c r="B35" s="299" t="s">
        <v>137</v>
      </c>
      <c r="C35" s="299"/>
      <c r="D35" s="299"/>
      <c r="E35" s="299"/>
      <c r="F35" s="299"/>
      <c r="G35" s="299"/>
      <c r="H35" s="299"/>
      <c r="I35" s="299"/>
      <c r="J35" s="299"/>
      <c r="K35" s="299"/>
      <c r="L35" s="299"/>
      <c r="M35" s="299"/>
      <c r="N35" s="299"/>
      <c r="O35" s="299"/>
      <c r="P35" s="313" t="s">
        <v>195</v>
      </c>
      <c r="Q35" s="313"/>
      <c r="R35" s="313"/>
      <c r="S35" s="313"/>
      <c r="T35" s="313"/>
      <c r="U35" s="313"/>
      <c r="V35" s="313"/>
      <c r="W35" s="313"/>
      <c r="X35" s="313"/>
      <c r="Y35" s="313"/>
      <c r="Z35" s="313"/>
      <c r="AA35" s="313"/>
      <c r="AB35" s="154"/>
      <c r="AC35" s="185"/>
      <c r="AD35" s="210"/>
      <c r="AE35" s="252"/>
      <c r="AF35" s="273"/>
      <c r="AG35" s="136" t="s">
        <v>163</v>
      </c>
    </row>
    <row r="36" spans="1:33" x14ac:dyDescent="0.25">
      <c r="A36" s="128"/>
      <c r="B36" s="299"/>
      <c r="C36" s="299"/>
      <c r="D36" s="299"/>
      <c r="E36" s="299"/>
      <c r="F36" s="299"/>
      <c r="G36" s="299"/>
      <c r="H36" s="299"/>
      <c r="I36" s="299"/>
      <c r="J36" s="299"/>
      <c r="K36" s="299"/>
      <c r="L36" s="299"/>
      <c r="M36" s="299"/>
      <c r="N36" s="299"/>
      <c r="O36" s="299"/>
      <c r="P36" s="299"/>
      <c r="Q36" s="299"/>
      <c r="R36" s="299"/>
      <c r="S36" s="299"/>
      <c r="T36" s="299"/>
      <c r="U36" s="299"/>
      <c r="V36" s="299"/>
      <c r="W36" s="299"/>
      <c r="X36" s="299"/>
      <c r="Y36" s="299"/>
      <c r="Z36" s="299"/>
      <c r="AA36" s="299"/>
      <c r="AB36" s="299"/>
      <c r="AC36" s="299"/>
      <c r="AD36" s="299"/>
      <c r="AE36" s="299"/>
      <c r="AF36" s="299"/>
      <c r="AG36" s="299"/>
    </row>
  </sheetData>
  <mergeCells count="12">
    <mergeCell ref="A1:G1"/>
    <mergeCell ref="V1:AG1"/>
    <mergeCell ref="B36:AG36"/>
    <mergeCell ref="B35:O35"/>
    <mergeCell ref="P35:AA35"/>
    <mergeCell ref="B2:U2"/>
    <mergeCell ref="B3:U3"/>
    <mergeCell ref="A31:U31"/>
    <mergeCell ref="A32:K32"/>
    <mergeCell ref="L32:AG32"/>
    <mergeCell ref="A33:K33"/>
    <mergeCell ref="L33:AG33"/>
  </mergeCells>
  <pageMargins left="0.7" right="0.7" top="0.75" bottom="0.75" header="0.3" footer="0.3"/>
  <pageSetup paperSize="9" scale="3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5"/>
  <sheetViews>
    <sheetView tabSelected="1" topLeftCell="V4" zoomScaleNormal="100" zoomScaleSheetLayoutView="80" workbookViewId="0">
      <selection activeCell="AI17" sqref="AI17"/>
    </sheetView>
  </sheetViews>
  <sheetFormatPr defaultRowHeight="15" x14ac:dyDescent="0.25"/>
  <cols>
    <col min="1" max="1" width="29.85546875" customWidth="1"/>
    <col min="2" max="32" width="9" customWidth="1"/>
    <col min="33" max="33" width="30.7109375" customWidth="1"/>
  </cols>
  <sheetData>
    <row r="1" spans="1:35" x14ac:dyDescent="0.25">
      <c r="A1" s="297"/>
      <c r="B1" s="297"/>
      <c r="C1" s="297"/>
      <c r="D1" s="297"/>
      <c r="E1" s="297"/>
      <c r="F1" s="297"/>
      <c r="G1" s="297"/>
      <c r="H1" s="147"/>
      <c r="I1" s="147"/>
      <c r="J1" s="147"/>
      <c r="K1" s="147"/>
      <c r="L1" s="147"/>
      <c r="M1" s="147"/>
      <c r="N1" s="147"/>
      <c r="O1" s="147"/>
      <c r="P1" s="147"/>
      <c r="Q1" s="147"/>
      <c r="R1" s="147"/>
      <c r="S1" s="147"/>
      <c r="T1" s="147"/>
      <c r="U1" s="147"/>
      <c r="V1" s="298"/>
      <c r="W1" s="298"/>
      <c r="X1" s="298"/>
      <c r="Y1" s="298"/>
      <c r="Z1" s="298"/>
      <c r="AA1" s="298"/>
      <c r="AB1" s="298"/>
      <c r="AC1" s="298"/>
      <c r="AD1" s="298"/>
      <c r="AE1" s="298"/>
      <c r="AF1" s="298"/>
      <c r="AG1" s="298"/>
    </row>
    <row r="2" spans="1:35" ht="29.25" customHeight="1" x14ac:dyDescent="0.25">
      <c r="B2" s="301" t="s">
        <v>213</v>
      </c>
      <c r="C2" s="301"/>
      <c r="D2" s="301"/>
      <c r="E2" s="301"/>
      <c r="F2" s="301"/>
      <c r="G2" s="301"/>
      <c r="H2" s="301"/>
      <c r="I2" s="301"/>
      <c r="J2" s="301"/>
      <c r="K2" s="301"/>
      <c r="L2" s="301"/>
      <c r="M2" s="301"/>
      <c r="N2" s="301"/>
      <c r="O2" s="301"/>
      <c r="P2" s="301"/>
      <c r="Q2" s="301"/>
      <c r="R2" s="301"/>
      <c r="S2" s="301"/>
      <c r="T2" s="301"/>
      <c r="U2" s="301"/>
      <c r="V2" s="104"/>
      <c r="W2" s="114"/>
      <c r="X2" s="114"/>
      <c r="Y2" s="104"/>
      <c r="Z2" s="104"/>
      <c r="AA2" s="120"/>
      <c r="AB2" s="150"/>
      <c r="AC2" s="180"/>
      <c r="AD2" s="207"/>
      <c r="AE2" s="247"/>
      <c r="AF2" s="268"/>
    </row>
    <row r="3" spans="1:35" ht="29.25" customHeight="1" x14ac:dyDescent="0.25">
      <c r="A3" s="3"/>
      <c r="B3" s="302" t="s">
        <v>214</v>
      </c>
      <c r="C3" s="302"/>
      <c r="D3" s="302"/>
      <c r="E3" s="302"/>
      <c r="F3" s="302"/>
      <c r="G3" s="302"/>
      <c r="H3" s="302"/>
      <c r="I3" s="302"/>
      <c r="J3" s="302"/>
      <c r="K3" s="302"/>
      <c r="L3" s="302"/>
      <c r="M3" s="302"/>
      <c r="N3" s="302"/>
      <c r="O3" s="302"/>
      <c r="P3" s="302"/>
      <c r="Q3" s="302"/>
      <c r="R3" s="302"/>
      <c r="S3" s="302"/>
      <c r="T3" s="302"/>
      <c r="U3" s="302"/>
      <c r="V3" s="105"/>
      <c r="W3" s="115"/>
      <c r="X3" s="115"/>
      <c r="Y3" s="105"/>
      <c r="Z3" s="105"/>
      <c r="AA3" s="121"/>
      <c r="AB3" s="151"/>
      <c r="AC3" s="181"/>
      <c r="AD3" s="208"/>
      <c r="AE3" s="248"/>
      <c r="AF3" s="269"/>
      <c r="AG3" s="3"/>
    </row>
    <row r="4" spans="1:35" ht="17.25" customHeight="1" x14ac:dyDescent="0.25">
      <c r="A4" s="18" t="s">
        <v>124</v>
      </c>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2" t="s">
        <v>20</v>
      </c>
    </row>
    <row r="5" spans="1:35" ht="16.5" customHeight="1" x14ac:dyDescent="0.25">
      <c r="A5" s="1" t="s">
        <v>0</v>
      </c>
      <c r="B5" s="30">
        <v>1994</v>
      </c>
      <c r="C5" s="30">
        <v>1995</v>
      </c>
      <c r="D5" s="30">
        <v>1996</v>
      </c>
      <c r="E5" s="30">
        <v>1997</v>
      </c>
      <c r="F5" s="30">
        <v>1998</v>
      </c>
      <c r="G5" s="30">
        <v>1999</v>
      </c>
      <c r="H5" s="30">
        <v>2000</v>
      </c>
      <c r="I5" s="30">
        <v>2001</v>
      </c>
      <c r="J5" s="30">
        <v>2002</v>
      </c>
      <c r="K5" s="30">
        <v>2003</v>
      </c>
      <c r="L5" s="30">
        <v>2004</v>
      </c>
      <c r="M5" s="30">
        <v>2005</v>
      </c>
      <c r="N5" s="30">
        <v>2006</v>
      </c>
      <c r="O5" s="30">
        <v>2007</v>
      </c>
      <c r="P5" s="30">
        <v>2008</v>
      </c>
      <c r="Q5" s="30">
        <v>2009</v>
      </c>
      <c r="R5" s="30">
        <v>2010</v>
      </c>
      <c r="S5" s="30">
        <v>2011</v>
      </c>
      <c r="T5" s="30">
        <v>2012</v>
      </c>
      <c r="U5" s="30">
        <v>2013</v>
      </c>
      <c r="V5" s="30">
        <v>2014</v>
      </c>
      <c r="W5" s="30">
        <v>2015</v>
      </c>
      <c r="X5" s="30">
        <v>2016</v>
      </c>
      <c r="Y5" s="30">
        <v>2017</v>
      </c>
      <c r="Z5" s="30">
        <v>2020</v>
      </c>
      <c r="AA5" s="30">
        <v>2019</v>
      </c>
      <c r="AB5" s="30">
        <v>2020</v>
      </c>
      <c r="AC5" s="30">
        <v>2021</v>
      </c>
      <c r="AD5" s="30">
        <v>2022</v>
      </c>
      <c r="AE5" s="30">
        <v>2023</v>
      </c>
      <c r="AF5" s="30">
        <v>2024</v>
      </c>
      <c r="AG5" s="36" t="s">
        <v>1</v>
      </c>
    </row>
    <row r="6" spans="1:35" s="6" customFormat="1" ht="15" customHeight="1" x14ac:dyDescent="0.25">
      <c r="A6" s="1" t="s">
        <v>73</v>
      </c>
      <c r="B6" s="7">
        <v>53.9</v>
      </c>
      <c r="C6" s="7">
        <v>73.7</v>
      </c>
      <c r="D6" s="7">
        <v>61.6</v>
      </c>
      <c r="E6" s="7">
        <v>76.7</v>
      </c>
      <c r="F6" s="7">
        <v>81.599999999999994</v>
      </c>
      <c r="G6" s="7">
        <v>74.400000000000006</v>
      </c>
      <c r="H6" s="7">
        <v>68.8</v>
      </c>
      <c r="I6" s="7">
        <v>74.2</v>
      </c>
      <c r="J6" s="7">
        <v>67.8</v>
      </c>
      <c r="K6" s="7">
        <v>77.8</v>
      </c>
      <c r="L6" s="7">
        <v>64.103270753159833</v>
      </c>
      <c r="M6" s="7">
        <v>95.356690777800594</v>
      </c>
      <c r="N6" s="7">
        <v>93.11207457627934</v>
      </c>
      <c r="O6" s="7">
        <v>98.220541401273891</v>
      </c>
      <c r="P6" s="7">
        <v>110.66530625457118</v>
      </c>
      <c r="Q6" s="7">
        <v>117.99458582553649</v>
      </c>
      <c r="R6" s="7">
        <v>124.86363665865942</v>
      </c>
      <c r="S6" s="7">
        <v>131.82434751414493</v>
      </c>
      <c r="T6" s="7">
        <v>139.5669292594516</v>
      </c>
      <c r="U6" s="7">
        <v>149.03191276958543</v>
      </c>
      <c r="V6" s="7">
        <v>185.0352</v>
      </c>
      <c r="W6" s="7">
        <v>193.18212</v>
      </c>
      <c r="X6" s="7">
        <v>246.76331130986333</v>
      </c>
      <c r="Y6" s="7">
        <v>288.495</v>
      </c>
      <c r="Z6" s="7">
        <v>244.24</v>
      </c>
      <c r="AA6" s="7">
        <v>276.60000000000002</v>
      </c>
      <c r="AB6" s="7">
        <v>265.2</v>
      </c>
      <c r="AC6" s="7">
        <v>252.8</v>
      </c>
      <c r="AD6" s="7">
        <v>262.8</v>
      </c>
      <c r="AE6" s="7">
        <v>152.5</v>
      </c>
      <c r="AF6" s="7">
        <v>27.5</v>
      </c>
      <c r="AG6" s="11" t="s">
        <v>21</v>
      </c>
      <c r="AI6" s="244"/>
    </row>
    <row r="7" spans="1:35" s="6" customFormat="1" ht="24.95" customHeight="1" x14ac:dyDescent="0.25">
      <c r="A7" s="15" t="s">
        <v>74</v>
      </c>
      <c r="B7" s="7">
        <v>124</v>
      </c>
      <c r="C7" s="7">
        <v>181.2</v>
      </c>
      <c r="D7" s="7">
        <v>162.4</v>
      </c>
      <c r="E7" s="7">
        <v>200.1</v>
      </c>
      <c r="F7" s="7">
        <v>200.4</v>
      </c>
      <c r="G7" s="7">
        <v>240.7</v>
      </c>
      <c r="H7" s="7">
        <v>228.7</v>
      </c>
      <c r="I7" s="7">
        <v>210.2</v>
      </c>
      <c r="J7" s="7">
        <v>204</v>
      </c>
      <c r="K7" s="7">
        <v>197.6</v>
      </c>
      <c r="L7" s="7">
        <v>228.82181685650448</v>
      </c>
      <c r="M7" s="7">
        <v>255.8966324367301</v>
      </c>
      <c r="N7" s="7">
        <v>246.14895363739464</v>
      </c>
      <c r="O7" s="7">
        <v>176.86152579526822</v>
      </c>
      <c r="P7" s="7">
        <v>189.04457774331669</v>
      </c>
      <c r="Q7" s="7">
        <v>225.66206516931553</v>
      </c>
      <c r="R7" s="7">
        <v>259.68253605511165</v>
      </c>
      <c r="S7" s="7">
        <v>270.77130417531237</v>
      </c>
      <c r="T7" s="7">
        <v>391.86208472245295</v>
      </c>
      <c r="U7" s="7">
        <v>614.20000000000005</v>
      </c>
      <c r="V7" s="7">
        <v>708.90000000000009</v>
      </c>
      <c r="W7" s="7">
        <v>844.69999999999993</v>
      </c>
      <c r="X7" s="7">
        <v>820.5</v>
      </c>
      <c r="Y7" s="7">
        <v>790.50000000000011</v>
      </c>
      <c r="Z7" s="7">
        <v>473.4193243335265</v>
      </c>
      <c r="AA7" s="7">
        <v>383.5</v>
      </c>
      <c r="AB7" s="7">
        <v>426.5</v>
      </c>
      <c r="AC7" s="7">
        <v>421.5</v>
      </c>
      <c r="AD7" s="7">
        <v>382.1</v>
      </c>
      <c r="AE7" s="7">
        <v>306.60000000000002</v>
      </c>
      <c r="AF7" s="7">
        <v>31.099999999999998</v>
      </c>
      <c r="AG7" s="11" t="s">
        <v>2</v>
      </c>
      <c r="AI7" s="244"/>
    </row>
    <row r="8" spans="1:35" s="10" customFormat="1" ht="15" customHeight="1" x14ac:dyDescent="0.25">
      <c r="A8" s="16" t="s">
        <v>75</v>
      </c>
      <c r="B8" s="4" t="s">
        <v>123</v>
      </c>
      <c r="C8" s="4" t="s">
        <v>123</v>
      </c>
      <c r="D8" s="4" t="s">
        <v>123</v>
      </c>
      <c r="E8" s="4" t="s">
        <v>123</v>
      </c>
      <c r="F8" s="4" t="s">
        <v>123</v>
      </c>
      <c r="G8" s="4" t="s">
        <v>123</v>
      </c>
      <c r="H8" s="4" t="s">
        <v>123</v>
      </c>
      <c r="I8" s="4" t="s">
        <v>123</v>
      </c>
      <c r="J8" s="4" t="s">
        <v>123</v>
      </c>
      <c r="K8" s="4" t="s">
        <v>123</v>
      </c>
      <c r="L8" s="4">
        <v>0</v>
      </c>
      <c r="M8" s="4">
        <v>0</v>
      </c>
      <c r="N8" s="4">
        <v>0</v>
      </c>
      <c r="O8" s="4">
        <v>0</v>
      </c>
      <c r="P8" s="4">
        <v>0</v>
      </c>
      <c r="Q8" s="4">
        <v>2.1143773790347313E-3</v>
      </c>
      <c r="R8" s="4">
        <v>0</v>
      </c>
      <c r="S8" s="4">
        <v>0</v>
      </c>
      <c r="T8" s="4">
        <v>2.5440969021416646</v>
      </c>
      <c r="U8" s="4">
        <v>3.1</v>
      </c>
      <c r="V8" s="4">
        <v>10</v>
      </c>
      <c r="W8" s="4">
        <v>8.4</v>
      </c>
      <c r="X8" s="4">
        <v>8.9</v>
      </c>
      <c r="Y8" s="4">
        <v>10</v>
      </c>
      <c r="Z8" s="4">
        <v>0.84079358122275893</v>
      </c>
      <c r="AA8" s="4">
        <v>2.1</v>
      </c>
      <c r="AB8" s="4">
        <v>0.7</v>
      </c>
      <c r="AC8" s="4">
        <v>0.8</v>
      </c>
      <c r="AD8" s="4">
        <v>0.8</v>
      </c>
      <c r="AE8" s="4">
        <v>0.8</v>
      </c>
      <c r="AF8" s="4">
        <v>0</v>
      </c>
      <c r="AG8" s="12" t="s">
        <v>3</v>
      </c>
      <c r="AI8" s="244"/>
    </row>
    <row r="9" spans="1:35" s="10" customFormat="1" ht="15" customHeight="1" x14ac:dyDescent="0.25">
      <c r="A9" s="16" t="s">
        <v>4</v>
      </c>
      <c r="B9" s="4">
        <v>104.5</v>
      </c>
      <c r="C9" s="4">
        <v>159.69999999999999</v>
      </c>
      <c r="D9" s="4">
        <v>142.4</v>
      </c>
      <c r="E9" s="4">
        <v>178.9</v>
      </c>
      <c r="F9" s="4">
        <v>176.8</v>
      </c>
      <c r="G9" s="4">
        <v>218.7</v>
      </c>
      <c r="H9" s="4">
        <v>194.2</v>
      </c>
      <c r="I9" s="4">
        <v>171</v>
      </c>
      <c r="J9" s="4">
        <v>164.6</v>
      </c>
      <c r="K9" s="4">
        <v>169.6</v>
      </c>
      <c r="L9" s="4">
        <v>198.29543240308629</v>
      </c>
      <c r="M9" s="4">
        <v>233.50235226563328</v>
      </c>
      <c r="N9" s="4">
        <v>220.57226074053699</v>
      </c>
      <c r="O9" s="4">
        <v>121.00855362084515</v>
      </c>
      <c r="P9" s="4">
        <v>126.44457774331669</v>
      </c>
      <c r="Q9" s="4">
        <v>121.65995079193648</v>
      </c>
      <c r="R9" s="4">
        <v>158.18253605511163</v>
      </c>
      <c r="S9" s="4">
        <v>189.37130417531239</v>
      </c>
      <c r="T9" s="4">
        <v>371.91798782031128</v>
      </c>
      <c r="U9" s="4">
        <v>481.1</v>
      </c>
      <c r="V9" s="4">
        <v>523.20000000000005</v>
      </c>
      <c r="W9" s="4">
        <v>671.3</v>
      </c>
      <c r="X9" s="4">
        <v>640</v>
      </c>
      <c r="Y9" s="4">
        <v>600.70000000000005</v>
      </c>
      <c r="Z9" s="4">
        <v>373.92498906905553</v>
      </c>
      <c r="AA9" s="4">
        <v>251.3</v>
      </c>
      <c r="AB9" s="4">
        <v>318.5</v>
      </c>
      <c r="AC9" s="4">
        <v>315.7</v>
      </c>
      <c r="AD9" s="4">
        <v>241.8</v>
      </c>
      <c r="AE9" s="4">
        <v>198.8</v>
      </c>
      <c r="AF9" s="4">
        <v>20.2</v>
      </c>
      <c r="AG9" s="12" t="s">
        <v>22</v>
      </c>
      <c r="AI9" s="244"/>
    </row>
    <row r="10" spans="1:35" s="10" customFormat="1" ht="24.95" customHeight="1" x14ac:dyDescent="0.25">
      <c r="A10" s="16" t="s">
        <v>70</v>
      </c>
      <c r="B10" s="4">
        <v>9.9</v>
      </c>
      <c r="C10" s="4">
        <v>12</v>
      </c>
      <c r="D10" s="4">
        <v>11.7</v>
      </c>
      <c r="E10" s="4">
        <v>14.3</v>
      </c>
      <c r="F10" s="4">
        <v>15.7</v>
      </c>
      <c r="G10" s="4">
        <v>14.3</v>
      </c>
      <c r="H10" s="4">
        <v>27.8</v>
      </c>
      <c r="I10" s="4">
        <v>32.1</v>
      </c>
      <c r="J10" s="4">
        <v>32.4</v>
      </c>
      <c r="K10" s="4">
        <v>21.4</v>
      </c>
      <c r="L10" s="4">
        <v>23.587523045320914</v>
      </c>
      <c r="M10" s="4">
        <v>15.535850252539246</v>
      </c>
      <c r="N10" s="4">
        <v>17.621708138592357</v>
      </c>
      <c r="O10" s="4">
        <v>49.0869629032224</v>
      </c>
      <c r="P10" s="4">
        <v>55.5</v>
      </c>
      <c r="Q10" s="4">
        <v>97.7</v>
      </c>
      <c r="R10" s="4">
        <v>94.9</v>
      </c>
      <c r="S10" s="4">
        <v>76.900000000000006</v>
      </c>
      <c r="T10" s="4">
        <v>10.4</v>
      </c>
      <c r="U10" s="4">
        <v>126.1</v>
      </c>
      <c r="V10" s="4">
        <v>171.6</v>
      </c>
      <c r="W10" s="4">
        <v>160.6</v>
      </c>
      <c r="X10" s="4">
        <v>167</v>
      </c>
      <c r="Y10" s="4">
        <v>173.7</v>
      </c>
      <c r="Z10" s="4">
        <v>94.472062311145208</v>
      </c>
      <c r="AA10" s="4">
        <v>126.4</v>
      </c>
      <c r="AB10" s="4">
        <v>104.3</v>
      </c>
      <c r="AC10" s="4">
        <v>101.5</v>
      </c>
      <c r="AD10" s="4">
        <v>133.5</v>
      </c>
      <c r="AE10" s="4">
        <v>103.9</v>
      </c>
      <c r="AF10" s="4">
        <v>10.5</v>
      </c>
      <c r="AG10" s="12" t="s">
        <v>62</v>
      </c>
      <c r="AI10" s="244"/>
    </row>
    <row r="11" spans="1:35" s="10" customFormat="1" ht="36" customHeight="1" x14ac:dyDescent="0.25">
      <c r="A11" s="16" t="s">
        <v>26</v>
      </c>
      <c r="B11" s="4">
        <v>9.6</v>
      </c>
      <c r="C11" s="4">
        <v>9.5</v>
      </c>
      <c r="D11" s="4">
        <v>8.3000000000000007</v>
      </c>
      <c r="E11" s="4">
        <v>6.9</v>
      </c>
      <c r="F11" s="4">
        <v>7.9</v>
      </c>
      <c r="G11" s="4">
        <v>7.7</v>
      </c>
      <c r="H11" s="4">
        <v>6.7</v>
      </c>
      <c r="I11" s="4">
        <v>7.1</v>
      </c>
      <c r="J11" s="4">
        <v>7</v>
      </c>
      <c r="K11" s="4">
        <v>6.6</v>
      </c>
      <c r="L11" s="4">
        <v>6.9388614080972673</v>
      </c>
      <c r="M11" s="4">
        <v>6.8584299185575919</v>
      </c>
      <c r="N11" s="4">
        <v>7.9549847582652822</v>
      </c>
      <c r="O11" s="4">
        <v>6.7660092712006765</v>
      </c>
      <c r="P11" s="4">
        <v>7.1</v>
      </c>
      <c r="Q11" s="4">
        <v>6.3</v>
      </c>
      <c r="R11" s="4">
        <v>6.6</v>
      </c>
      <c r="S11" s="4">
        <v>4.5</v>
      </c>
      <c r="T11" s="4">
        <v>7</v>
      </c>
      <c r="U11" s="4">
        <v>3.9</v>
      </c>
      <c r="V11" s="4">
        <v>4.0999999999999996</v>
      </c>
      <c r="W11" s="4">
        <v>4.4000000000000004</v>
      </c>
      <c r="X11" s="4">
        <v>4.5999999999999996</v>
      </c>
      <c r="Y11" s="4">
        <v>6.1</v>
      </c>
      <c r="Z11" s="4">
        <v>4.1814793721029355</v>
      </c>
      <c r="AA11" s="4">
        <v>3.7</v>
      </c>
      <c r="AB11" s="4">
        <v>3</v>
      </c>
      <c r="AC11" s="4">
        <v>3.5</v>
      </c>
      <c r="AD11" s="4">
        <v>6</v>
      </c>
      <c r="AE11" s="4">
        <v>3.1</v>
      </c>
      <c r="AF11" s="4">
        <v>0.4</v>
      </c>
      <c r="AG11" s="12" t="s">
        <v>69</v>
      </c>
      <c r="AI11" s="244"/>
    </row>
    <row r="12" spans="1:35" s="6" customFormat="1" ht="15" customHeight="1" x14ac:dyDescent="0.25">
      <c r="A12" s="15" t="s">
        <v>5</v>
      </c>
      <c r="B12" s="7">
        <v>153.19999999999999</v>
      </c>
      <c r="C12" s="7">
        <v>216.4</v>
      </c>
      <c r="D12" s="7">
        <v>181.7</v>
      </c>
      <c r="E12" s="7">
        <v>216.5</v>
      </c>
      <c r="F12" s="7">
        <v>259.8</v>
      </c>
      <c r="G12" s="7">
        <v>268.2</v>
      </c>
      <c r="H12" s="7">
        <v>274.60000000000002</v>
      </c>
      <c r="I12" s="7">
        <v>183.6</v>
      </c>
      <c r="J12" s="7">
        <v>147.6</v>
      </c>
      <c r="K12" s="7">
        <v>188.3</v>
      </c>
      <c r="L12" s="7">
        <v>200.45001716347412</v>
      </c>
      <c r="M12" s="7">
        <v>173.58087686990433</v>
      </c>
      <c r="N12" s="7">
        <v>144.53459875257505</v>
      </c>
      <c r="O12" s="7">
        <v>124.20268872802872</v>
      </c>
      <c r="P12" s="7">
        <v>17.035172091946261</v>
      </c>
      <c r="Q12" s="7">
        <v>18.036840880296811</v>
      </c>
      <c r="R12" s="7">
        <v>122.89997186834364</v>
      </c>
      <c r="S12" s="7">
        <v>228.72535060121467</v>
      </c>
      <c r="T12" s="7">
        <v>295.65291066148291</v>
      </c>
      <c r="U12" s="7">
        <v>312.10000000000002</v>
      </c>
      <c r="V12" s="7">
        <v>230.7</v>
      </c>
      <c r="W12" s="7">
        <v>305.39999999999998</v>
      </c>
      <c r="X12" s="7">
        <v>427.7</v>
      </c>
      <c r="Y12" s="7">
        <v>346.2</v>
      </c>
      <c r="Z12" s="7">
        <v>397.57282611252498</v>
      </c>
      <c r="AA12" s="7">
        <v>223.8</v>
      </c>
      <c r="AB12" s="7">
        <v>118.2</v>
      </c>
      <c r="AC12" s="7">
        <v>100.9</v>
      </c>
      <c r="AD12" s="7">
        <v>60</v>
      </c>
      <c r="AE12" s="7">
        <v>35.799999999999997</v>
      </c>
      <c r="AF12" s="7">
        <v>1</v>
      </c>
      <c r="AG12" s="11" t="s">
        <v>6</v>
      </c>
      <c r="AI12" s="244"/>
    </row>
    <row r="13" spans="1:35" s="6" customFormat="1" ht="24" customHeight="1" x14ac:dyDescent="0.25">
      <c r="A13" s="15" t="s">
        <v>72</v>
      </c>
      <c r="B13" s="7">
        <v>33.5</v>
      </c>
      <c r="C13" s="7">
        <v>32.5</v>
      </c>
      <c r="D13" s="7">
        <v>37.5</v>
      </c>
      <c r="E13" s="7">
        <v>34.799999999999997</v>
      </c>
      <c r="F13" s="7">
        <v>36.4</v>
      </c>
      <c r="G13" s="7">
        <v>59</v>
      </c>
      <c r="H13" s="7">
        <v>61</v>
      </c>
      <c r="I13" s="7">
        <v>46</v>
      </c>
      <c r="J13" s="7">
        <v>60.6</v>
      </c>
      <c r="K13" s="7">
        <v>61.6</v>
      </c>
      <c r="L13" s="7">
        <v>98.412985590445828</v>
      </c>
      <c r="M13" s="7">
        <v>102.22377975301076</v>
      </c>
      <c r="N13" s="7">
        <v>96.916245569460585</v>
      </c>
      <c r="O13" s="7">
        <v>104.1603549568211</v>
      </c>
      <c r="P13" s="7">
        <v>101.8</v>
      </c>
      <c r="Q13" s="7">
        <v>75.2</v>
      </c>
      <c r="R13" s="7">
        <v>74.900000000000006</v>
      </c>
      <c r="S13" s="7">
        <v>84.422415030011265</v>
      </c>
      <c r="T13" s="7">
        <v>129.19999999999999</v>
      </c>
      <c r="U13" s="7">
        <v>186</v>
      </c>
      <c r="V13" s="7">
        <v>178.5</v>
      </c>
      <c r="W13" s="7">
        <v>153.80000000000001</v>
      </c>
      <c r="X13" s="7">
        <v>154</v>
      </c>
      <c r="Y13" s="7">
        <v>167.2</v>
      </c>
      <c r="Z13" s="7">
        <v>252.23842045028195</v>
      </c>
      <c r="AA13" s="7">
        <v>291.10000000000002</v>
      </c>
      <c r="AB13" s="32">
        <v>306</v>
      </c>
      <c r="AC13" s="32">
        <v>293.5</v>
      </c>
      <c r="AD13" s="32">
        <v>315.10000000000002</v>
      </c>
      <c r="AE13" s="47">
        <v>242.9</v>
      </c>
      <c r="AF13" s="47">
        <v>27.7</v>
      </c>
      <c r="AG13" s="80" t="s">
        <v>83</v>
      </c>
      <c r="AI13" s="244"/>
    </row>
    <row r="14" spans="1:35" s="6" customFormat="1" ht="15" customHeight="1" x14ac:dyDescent="0.25">
      <c r="A14" s="15" t="s">
        <v>77</v>
      </c>
      <c r="B14" s="7">
        <v>15.2</v>
      </c>
      <c r="C14" s="7">
        <v>25.3</v>
      </c>
      <c r="D14" s="7">
        <v>25.4</v>
      </c>
      <c r="E14" s="7">
        <v>35.1</v>
      </c>
      <c r="F14" s="7">
        <v>32.799999999999997</v>
      </c>
      <c r="G14" s="7">
        <v>32.5</v>
      </c>
      <c r="H14" s="7">
        <v>12.3</v>
      </c>
      <c r="I14" s="7">
        <v>4.4000000000000004</v>
      </c>
      <c r="J14" s="7">
        <v>25.7</v>
      </c>
      <c r="K14" s="7">
        <v>23.6</v>
      </c>
      <c r="L14" s="7">
        <v>21.595601530444782</v>
      </c>
      <c r="M14" s="7">
        <v>36.044450528044635</v>
      </c>
      <c r="N14" s="7">
        <v>19.518244718608045</v>
      </c>
      <c r="O14" s="7">
        <v>17.202103308805142</v>
      </c>
      <c r="P14" s="7">
        <v>13.708567267148648</v>
      </c>
      <c r="Q14" s="7">
        <v>12.242390687276099</v>
      </c>
      <c r="R14" s="7">
        <v>17.381634611707643</v>
      </c>
      <c r="S14" s="7">
        <v>15.970697950332909</v>
      </c>
      <c r="T14" s="7">
        <v>29.115040822592931</v>
      </c>
      <c r="U14" s="7">
        <v>40.200000000000003</v>
      </c>
      <c r="V14" s="7">
        <v>39.799999999999997</v>
      </c>
      <c r="W14" s="7">
        <v>36.9</v>
      </c>
      <c r="X14" s="7">
        <v>40.6</v>
      </c>
      <c r="Y14" s="7">
        <v>46.4</v>
      </c>
      <c r="Z14" s="7">
        <v>39.56932750640037</v>
      </c>
      <c r="AA14" s="7">
        <v>39.299999999999997</v>
      </c>
      <c r="AB14" s="7">
        <v>41.8</v>
      </c>
      <c r="AC14" s="7">
        <v>30.5</v>
      </c>
      <c r="AD14" s="7">
        <v>22.1</v>
      </c>
      <c r="AE14" s="7">
        <v>16.2</v>
      </c>
      <c r="AF14" s="7">
        <v>1.1000000000000001</v>
      </c>
      <c r="AG14" s="11" t="s">
        <v>23</v>
      </c>
      <c r="AI14" s="244"/>
    </row>
    <row r="15" spans="1:35" s="6" customFormat="1" ht="15" customHeight="1" x14ac:dyDescent="0.25">
      <c r="A15" s="15" t="s">
        <v>27</v>
      </c>
      <c r="B15" s="7">
        <v>3.4</v>
      </c>
      <c r="C15" s="7">
        <v>5.4</v>
      </c>
      <c r="D15" s="7">
        <v>8.8000000000000007</v>
      </c>
      <c r="E15" s="7">
        <v>8.8000000000000007</v>
      </c>
      <c r="F15" s="7">
        <v>10.9</v>
      </c>
      <c r="G15" s="7">
        <v>11.1</v>
      </c>
      <c r="H15" s="7">
        <v>11.7</v>
      </c>
      <c r="I15" s="7">
        <v>10.5</v>
      </c>
      <c r="J15" s="7">
        <v>9.5</v>
      </c>
      <c r="K15" s="7">
        <v>8.5</v>
      </c>
      <c r="L15" s="7">
        <v>11.042067114847384</v>
      </c>
      <c r="M15" s="7">
        <v>11.31360445636628</v>
      </c>
      <c r="N15" s="7">
        <v>9.8010098539861925</v>
      </c>
      <c r="O15" s="7">
        <v>10.341312581602471</v>
      </c>
      <c r="P15" s="7">
        <v>11.997298645400011</v>
      </c>
      <c r="Q15" s="7">
        <v>11.265167545430884</v>
      </c>
      <c r="R15" s="7">
        <v>11.088826010771236</v>
      </c>
      <c r="S15" s="7">
        <v>10.270124933287258</v>
      </c>
      <c r="T15" s="7">
        <v>10.182100238785624</v>
      </c>
      <c r="U15" s="7">
        <v>10.5</v>
      </c>
      <c r="V15" s="7">
        <v>12.8</v>
      </c>
      <c r="W15" s="7">
        <v>20.8</v>
      </c>
      <c r="X15" s="7">
        <v>21</v>
      </c>
      <c r="Y15" s="7">
        <v>20.7</v>
      </c>
      <c r="Z15" s="7">
        <v>28.83916513478599</v>
      </c>
      <c r="AA15" s="7">
        <v>36.5</v>
      </c>
      <c r="AB15" s="7">
        <v>93.9</v>
      </c>
      <c r="AC15" s="7">
        <v>33.9</v>
      </c>
      <c r="AD15" s="7">
        <v>36.700000000000003</v>
      </c>
      <c r="AE15" s="7">
        <v>40.299999999999997</v>
      </c>
      <c r="AF15" s="7">
        <v>2</v>
      </c>
      <c r="AG15" s="11" t="s">
        <v>63</v>
      </c>
      <c r="AI15" s="244"/>
    </row>
    <row r="16" spans="1:35" s="6" customFormat="1" ht="15" customHeight="1" x14ac:dyDescent="0.25">
      <c r="A16" s="15" t="s">
        <v>28</v>
      </c>
      <c r="B16" s="7">
        <v>0.1</v>
      </c>
      <c r="C16" s="7">
        <v>0.1</v>
      </c>
      <c r="D16" s="7">
        <v>0.1</v>
      </c>
      <c r="E16" s="7">
        <v>1.7</v>
      </c>
      <c r="F16" s="7">
        <v>1.9</v>
      </c>
      <c r="G16" s="7">
        <v>2</v>
      </c>
      <c r="H16" s="7">
        <v>2.6</v>
      </c>
      <c r="I16" s="7">
        <v>2.2000000000000002</v>
      </c>
      <c r="J16" s="7">
        <v>0.9</v>
      </c>
      <c r="K16" s="7">
        <v>4.5999999999999996</v>
      </c>
      <c r="L16" s="7">
        <v>2.3407726248889351</v>
      </c>
      <c r="M16" s="7">
        <v>3.9613035211096048</v>
      </c>
      <c r="N16" s="7">
        <v>2.7576889267045579</v>
      </c>
      <c r="O16" s="7">
        <v>4.169255628800709</v>
      </c>
      <c r="P16" s="7">
        <v>2.4316010451687626</v>
      </c>
      <c r="Q16" s="7">
        <v>3.3</v>
      </c>
      <c r="R16" s="7">
        <v>2.7257386131738963</v>
      </c>
      <c r="S16" s="7">
        <v>4.9630011105066654</v>
      </c>
      <c r="T16" s="7">
        <v>4.2601959248572685</v>
      </c>
      <c r="U16" s="7">
        <v>6.5</v>
      </c>
      <c r="V16" s="7">
        <v>8.6</v>
      </c>
      <c r="W16" s="7">
        <v>11.4</v>
      </c>
      <c r="X16" s="7">
        <v>9.3000000000000007</v>
      </c>
      <c r="Y16" s="7">
        <v>8.1999999999999993</v>
      </c>
      <c r="Z16" s="7">
        <v>3.8615225451096253</v>
      </c>
      <c r="AA16" s="7">
        <v>4</v>
      </c>
      <c r="AB16" s="7">
        <v>4.0999999999999996</v>
      </c>
      <c r="AC16" s="7">
        <v>4.2</v>
      </c>
      <c r="AD16" s="7">
        <v>4.2</v>
      </c>
      <c r="AE16" s="7">
        <v>3.2</v>
      </c>
      <c r="AF16" s="7">
        <v>0.8</v>
      </c>
      <c r="AG16" s="11" t="s">
        <v>24</v>
      </c>
      <c r="AI16" s="244"/>
    </row>
    <row r="17" spans="1:35" s="6" customFormat="1" ht="15" customHeight="1" x14ac:dyDescent="0.25">
      <c r="A17" s="15" t="s">
        <v>7</v>
      </c>
      <c r="B17" s="7">
        <v>53.2</v>
      </c>
      <c r="C17" s="7">
        <v>73.8</v>
      </c>
      <c r="D17" s="7">
        <v>81.900000000000006</v>
      </c>
      <c r="E17" s="7">
        <v>86.8</v>
      </c>
      <c r="F17" s="7">
        <v>91.4</v>
      </c>
      <c r="G17" s="7">
        <v>90.9</v>
      </c>
      <c r="H17" s="7">
        <v>86.7</v>
      </c>
      <c r="I17" s="7">
        <v>79</v>
      </c>
      <c r="J17" s="7">
        <v>77.7</v>
      </c>
      <c r="K17" s="7">
        <v>104.1</v>
      </c>
      <c r="L17" s="7">
        <v>102.38236543091777</v>
      </c>
      <c r="M17" s="7">
        <v>118.17703171173454</v>
      </c>
      <c r="N17" s="7">
        <v>91.489942577787929</v>
      </c>
      <c r="O17" s="7">
        <v>117.7686278064171</v>
      </c>
      <c r="P17" s="7">
        <v>117.70082947659893</v>
      </c>
      <c r="Q17" s="7">
        <v>135.6383278183078</v>
      </c>
      <c r="R17" s="7">
        <v>169.82647170096152</v>
      </c>
      <c r="S17" s="7">
        <v>218.52355190542943</v>
      </c>
      <c r="T17" s="7">
        <v>195.37223274511655</v>
      </c>
      <c r="U17" s="7">
        <v>256.90000000000003</v>
      </c>
      <c r="V17" s="7">
        <v>265.10000000000002</v>
      </c>
      <c r="W17" s="7">
        <v>290</v>
      </c>
      <c r="X17" s="7">
        <v>289.5</v>
      </c>
      <c r="Y17" s="7">
        <v>344.8</v>
      </c>
      <c r="Z17" s="7">
        <v>280.92512550979836</v>
      </c>
      <c r="AA17" s="7">
        <v>281.20000000000005</v>
      </c>
      <c r="AB17" s="7">
        <v>244.2</v>
      </c>
      <c r="AC17" s="7">
        <v>297</v>
      </c>
      <c r="AD17" s="7">
        <v>348.8</v>
      </c>
      <c r="AE17" s="7">
        <v>330.00000000000006</v>
      </c>
      <c r="AF17" s="7">
        <v>437.69999999999993</v>
      </c>
      <c r="AG17" s="11" t="s">
        <v>8</v>
      </c>
      <c r="AI17" s="244"/>
    </row>
    <row r="18" spans="1:35" s="10" customFormat="1" ht="27.95" customHeight="1" x14ac:dyDescent="0.25">
      <c r="A18" s="16" t="s">
        <v>29</v>
      </c>
      <c r="B18" s="4">
        <v>4.3</v>
      </c>
      <c r="C18" s="4">
        <v>7.9</v>
      </c>
      <c r="D18" s="4">
        <v>7.1</v>
      </c>
      <c r="E18" s="4">
        <v>8.9</v>
      </c>
      <c r="F18" s="4">
        <v>10.8</v>
      </c>
      <c r="G18" s="4">
        <v>11</v>
      </c>
      <c r="H18" s="4">
        <v>10.5</v>
      </c>
      <c r="I18" s="4">
        <v>6.2</v>
      </c>
      <c r="J18" s="4">
        <v>7.9</v>
      </c>
      <c r="K18" s="4">
        <v>10.1</v>
      </c>
      <c r="L18" s="4">
        <v>15.317302678278368</v>
      </c>
      <c r="M18" s="4">
        <v>18.377788424078116</v>
      </c>
      <c r="N18" s="4">
        <v>17.231928257564075</v>
      </c>
      <c r="O18" s="4">
        <v>20.778680790408998</v>
      </c>
      <c r="P18" s="4">
        <v>20.2</v>
      </c>
      <c r="Q18" s="4">
        <v>21.6</v>
      </c>
      <c r="R18" s="4">
        <v>48</v>
      </c>
      <c r="S18" s="4">
        <v>63.8</v>
      </c>
      <c r="T18" s="4">
        <v>29.4</v>
      </c>
      <c r="U18" s="4">
        <v>43.6</v>
      </c>
      <c r="V18" s="4">
        <v>37.700000000000003</v>
      </c>
      <c r="W18" s="4">
        <v>45.6</v>
      </c>
      <c r="X18" s="4">
        <v>44</v>
      </c>
      <c r="Y18" s="4">
        <v>63.4</v>
      </c>
      <c r="Z18" s="4">
        <v>41.729731471206307</v>
      </c>
      <c r="AA18" s="4">
        <v>45.1</v>
      </c>
      <c r="AB18" s="4">
        <v>32.1</v>
      </c>
      <c r="AC18" s="4">
        <v>31.7</v>
      </c>
      <c r="AD18" s="4">
        <v>31.3</v>
      </c>
      <c r="AE18" s="4">
        <v>20</v>
      </c>
      <c r="AF18" s="4">
        <v>0</v>
      </c>
      <c r="AG18" s="12" t="s">
        <v>64</v>
      </c>
      <c r="AI18" s="244"/>
    </row>
    <row r="19" spans="1:35" s="10" customFormat="1" ht="15" customHeight="1" x14ac:dyDescent="0.25">
      <c r="A19" s="16" t="s">
        <v>30</v>
      </c>
      <c r="B19" s="4">
        <v>6.9</v>
      </c>
      <c r="C19" s="4">
        <v>11.1</v>
      </c>
      <c r="D19" s="4">
        <v>10.1</v>
      </c>
      <c r="E19" s="4">
        <v>11.7</v>
      </c>
      <c r="F19" s="4">
        <v>13.9</v>
      </c>
      <c r="G19" s="4">
        <v>14.1</v>
      </c>
      <c r="H19" s="4">
        <v>14.1</v>
      </c>
      <c r="I19" s="4">
        <v>4</v>
      </c>
      <c r="J19" s="4">
        <v>4</v>
      </c>
      <c r="K19" s="4">
        <v>3.8</v>
      </c>
      <c r="L19" s="4">
        <v>7</v>
      </c>
      <c r="M19" s="4">
        <v>7.2</v>
      </c>
      <c r="N19" s="4">
        <v>6</v>
      </c>
      <c r="O19" s="4">
        <v>6.4</v>
      </c>
      <c r="P19" s="4">
        <v>6</v>
      </c>
      <c r="Q19" s="4">
        <v>6</v>
      </c>
      <c r="R19" s="4">
        <v>0.24521433915303459</v>
      </c>
      <c r="S19" s="4">
        <v>0.52300861259777687</v>
      </c>
      <c r="T19" s="4">
        <v>0.63100284282424313</v>
      </c>
      <c r="U19" s="4">
        <v>0.7</v>
      </c>
      <c r="V19" s="4">
        <v>0.6</v>
      </c>
      <c r="W19" s="4">
        <v>0.5</v>
      </c>
      <c r="X19" s="4">
        <v>0.6</v>
      </c>
      <c r="Y19" s="4">
        <v>0.7</v>
      </c>
      <c r="Z19" s="4">
        <v>0.63406134199012731</v>
      </c>
      <c r="AA19" s="4">
        <v>1.3</v>
      </c>
      <c r="AB19" s="4">
        <v>1.2</v>
      </c>
      <c r="AC19" s="4">
        <v>1.2</v>
      </c>
      <c r="AD19" s="4">
        <v>1.3</v>
      </c>
      <c r="AE19" s="4">
        <v>0.8</v>
      </c>
      <c r="AF19" s="4">
        <v>0.2</v>
      </c>
      <c r="AG19" s="12" t="s">
        <v>65</v>
      </c>
      <c r="AI19" s="244"/>
    </row>
    <row r="20" spans="1:35" s="10" customFormat="1" ht="24.95" customHeight="1" x14ac:dyDescent="0.25">
      <c r="A20" s="16" t="s">
        <v>31</v>
      </c>
      <c r="B20" s="4">
        <v>3.3</v>
      </c>
      <c r="C20" s="4">
        <v>2.1</v>
      </c>
      <c r="D20" s="4">
        <v>2.4</v>
      </c>
      <c r="E20" s="4">
        <v>6.6</v>
      </c>
      <c r="F20" s="4">
        <v>4.5999999999999996</v>
      </c>
      <c r="G20" s="4">
        <v>3.2</v>
      </c>
      <c r="H20" s="4">
        <v>3.5</v>
      </c>
      <c r="I20" s="4">
        <v>3.3</v>
      </c>
      <c r="J20" s="4">
        <v>3.8</v>
      </c>
      <c r="K20" s="4">
        <v>12.6</v>
      </c>
      <c r="L20" s="4">
        <v>3.7547882146945071</v>
      </c>
      <c r="M20" s="4">
        <v>9.1823766064910313</v>
      </c>
      <c r="N20" s="4">
        <v>6.6775194952592489</v>
      </c>
      <c r="O20" s="4">
        <v>5.0930622512009531</v>
      </c>
      <c r="P20" s="4">
        <v>2.4061822096776573</v>
      </c>
      <c r="Q20" s="4">
        <v>2.1874097348493291</v>
      </c>
      <c r="R20" s="4">
        <v>2.2918195542266759</v>
      </c>
      <c r="S20" s="4">
        <v>7.9228361257089812</v>
      </c>
      <c r="T20" s="4">
        <v>7.3500756913925489</v>
      </c>
      <c r="U20" s="4">
        <v>8.6999999999999993</v>
      </c>
      <c r="V20" s="4">
        <v>6.3</v>
      </c>
      <c r="W20" s="4">
        <v>6.1</v>
      </c>
      <c r="X20" s="4">
        <v>7</v>
      </c>
      <c r="Y20" s="4">
        <v>7.5</v>
      </c>
      <c r="Z20" s="4">
        <v>7.6377399134757464</v>
      </c>
      <c r="AA20" s="4">
        <v>7.5</v>
      </c>
      <c r="AB20" s="4">
        <v>10.6</v>
      </c>
      <c r="AC20" s="4">
        <v>11.1</v>
      </c>
      <c r="AD20" s="4">
        <v>6</v>
      </c>
      <c r="AE20" s="4">
        <v>3.3</v>
      </c>
      <c r="AF20" s="4">
        <v>0.3</v>
      </c>
      <c r="AG20" s="12" t="s">
        <v>66</v>
      </c>
      <c r="AI20" s="244"/>
    </row>
    <row r="21" spans="1:35" s="10" customFormat="1" ht="24.95" customHeight="1" x14ac:dyDescent="0.25">
      <c r="A21" s="16" t="s">
        <v>32</v>
      </c>
      <c r="B21" s="4">
        <v>0.5</v>
      </c>
      <c r="C21" s="4">
        <v>2.9</v>
      </c>
      <c r="D21" s="4">
        <v>4.3</v>
      </c>
      <c r="E21" s="4">
        <v>2.7</v>
      </c>
      <c r="F21" s="4">
        <v>1.4</v>
      </c>
      <c r="G21" s="4">
        <v>1.3</v>
      </c>
      <c r="H21" s="4">
        <v>3</v>
      </c>
      <c r="I21" s="4">
        <v>1.8</v>
      </c>
      <c r="J21" s="4">
        <v>1.4</v>
      </c>
      <c r="K21" s="4">
        <v>1.2</v>
      </c>
      <c r="L21" s="4">
        <v>2.5</v>
      </c>
      <c r="M21" s="4">
        <v>1.9</v>
      </c>
      <c r="N21" s="4">
        <v>1.9</v>
      </c>
      <c r="O21" s="4">
        <v>2.2000000000000002</v>
      </c>
      <c r="P21" s="4">
        <v>1.643482376857879</v>
      </c>
      <c r="Q21" s="4">
        <v>1.1656203960185008</v>
      </c>
      <c r="R21" s="4">
        <v>2.2042678894982206</v>
      </c>
      <c r="S21" s="4">
        <v>4.2886645498774021</v>
      </c>
      <c r="T21" s="4">
        <v>5.4612288128427107</v>
      </c>
      <c r="U21" s="4">
        <v>7.6</v>
      </c>
      <c r="V21" s="4">
        <v>21.6</v>
      </c>
      <c r="W21" s="4">
        <v>4</v>
      </c>
      <c r="X21" s="4">
        <v>4.5</v>
      </c>
      <c r="Y21" s="4">
        <v>4.0999999999999996</v>
      </c>
      <c r="Z21" s="4">
        <v>6.0705944152013327</v>
      </c>
      <c r="AA21" s="4">
        <v>5.6</v>
      </c>
      <c r="AB21" s="4">
        <v>5.3</v>
      </c>
      <c r="AC21" s="4">
        <v>5.6</v>
      </c>
      <c r="AD21" s="4">
        <v>5.5</v>
      </c>
      <c r="AE21" s="4">
        <v>3.3</v>
      </c>
      <c r="AF21" s="4">
        <v>0.6</v>
      </c>
      <c r="AG21" s="12" t="s">
        <v>67</v>
      </c>
      <c r="AI21" s="244"/>
    </row>
    <row r="22" spans="1:35" s="10" customFormat="1" ht="15" customHeight="1" x14ac:dyDescent="0.25">
      <c r="A22" s="16" t="s">
        <v>9</v>
      </c>
      <c r="B22" s="4">
        <v>8.3000000000000007</v>
      </c>
      <c r="C22" s="4">
        <v>9.4</v>
      </c>
      <c r="D22" s="4">
        <v>10.199999999999999</v>
      </c>
      <c r="E22" s="4">
        <v>11</v>
      </c>
      <c r="F22" s="4">
        <v>13</v>
      </c>
      <c r="G22" s="4">
        <v>8.6</v>
      </c>
      <c r="H22" s="4">
        <v>7.4</v>
      </c>
      <c r="I22" s="4">
        <v>13.2</v>
      </c>
      <c r="J22" s="4">
        <v>12.5</v>
      </c>
      <c r="K22" s="4">
        <v>17</v>
      </c>
      <c r="L22" s="4">
        <v>12.584093538833429</v>
      </c>
      <c r="M22" s="4">
        <v>14.22643851228856</v>
      </c>
      <c r="N22" s="4">
        <v>14.518983411328151</v>
      </c>
      <c r="O22" s="4">
        <v>20.242839734401464</v>
      </c>
      <c r="P22" s="4">
        <v>29.076615749078965</v>
      </c>
      <c r="Q22" s="4">
        <v>34.836517985437084</v>
      </c>
      <c r="R22" s="4">
        <v>37.933318879586359</v>
      </c>
      <c r="S22" s="4">
        <v>40.623039430522354</v>
      </c>
      <c r="T22" s="4">
        <v>36.141112601132029</v>
      </c>
      <c r="U22" s="4">
        <v>32.299999999999997</v>
      </c>
      <c r="V22" s="4">
        <v>22.5</v>
      </c>
      <c r="W22" s="4">
        <v>23.9</v>
      </c>
      <c r="X22" s="4">
        <v>32.6</v>
      </c>
      <c r="Y22" s="4">
        <v>52.8</v>
      </c>
      <c r="Z22" s="4">
        <v>63.070878232035369</v>
      </c>
      <c r="AA22" s="4">
        <v>60.3</v>
      </c>
      <c r="AB22" s="4">
        <v>51.4</v>
      </c>
      <c r="AC22" s="4">
        <v>70.7</v>
      </c>
      <c r="AD22" s="4">
        <v>94.5</v>
      </c>
      <c r="AE22" s="4">
        <v>88.3</v>
      </c>
      <c r="AF22" s="4">
        <v>115.5</v>
      </c>
      <c r="AG22" s="12" t="s">
        <v>10</v>
      </c>
      <c r="AI22" s="244"/>
    </row>
    <row r="23" spans="1:35" s="10" customFormat="1" ht="15" customHeight="1" x14ac:dyDescent="0.25">
      <c r="A23" s="16" t="s">
        <v>33</v>
      </c>
      <c r="B23" s="4">
        <v>26.9</v>
      </c>
      <c r="C23" s="4">
        <v>34.299999999999997</v>
      </c>
      <c r="D23" s="4">
        <v>43.2</v>
      </c>
      <c r="E23" s="4">
        <v>40.4</v>
      </c>
      <c r="F23" s="4">
        <v>38.5</v>
      </c>
      <c r="G23" s="4">
        <v>42.2</v>
      </c>
      <c r="H23" s="4">
        <v>36.799999999999997</v>
      </c>
      <c r="I23" s="4">
        <v>41.2</v>
      </c>
      <c r="J23" s="4">
        <v>36.200000000000003</v>
      </c>
      <c r="K23" s="4">
        <v>37.299999999999997</v>
      </c>
      <c r="L23" s="4">
        <v>37.401931562222337</v>
      </c>
      <c r="M23" s="4">
        <v>39.853258802774015</v>
      </c>
      <c r="N23" s="4">
        <v>23.344222316761392</v>
      </c>
      <c r="O23" s="4">
        <v>38.673139072001774</v>
      </c>
      <c r="P23" s="4">
        <v>42.741305032369155</v>
      </c>
      <c r="Q23" s="4">
        <v>60.985957755566076</v>
      </c>
      <c r="R23" s="4">
        <v>67.132352000710114</v>
      </c>
      <c r="S23" s="4">
        <v>76.414558969066476</v>
      </c>
      <c r="T23" s="4">
        <v>85.714130255618457</v>
      </c>
      <c r="U23" s="4">
        <v>131.80000000000001</v>
      </c>
      <c r="V23" s="4">
        <v>143.30000000000001</v>
      </c>
      <c r="W23" s="4">
        <v>175.9</v>
      </c>
      <c r="X23" s="4">
        <v>160.9</v>
      </c>
      <c r="Y23" s="4">
        <v>186</v>
      </c>
      <c r="Z23" s="4">
        <v>113.12198631350938</v>
      </c>
      <c r="AA23" s="4">
        <v>113</v>
      </c>
      <c r="AB23" s="4">
        <v>92</v>
      </c>
      <c r="AC23" s="4">
        <v>103.7</v>
      </c>
      <c r="AD23" s="4">
        <v>149.9</v>
      </c>
      <c r="AE23" s="4">
        <v>182.9</v>
      </c>
      <c r="AF23" s="4">
        <v>320.7</v>
      </c>
      <c r="AG23" s="12" t="s">
        <v>11</v>
      </c>
      <c r="AI23" s="244"/>
    </row>
    <row r="24" spans="1:35" s="10" customFormat="1" ht="15" customHeight="1" x14ac:dyDescent="0.25">
      <c r="A24" s="16" t="s">
        <v>34</v>
      </c>
      <c r="B24" s="4">
        <v>0.1</v>
      </c>
      <c r="C24" s="4">
        <v>0.3</v>
      </c>
      <c r="D24" s="4">
        <v>0.3</v>
      </c>
      <c r="E24" s="4">
        <v>0.4</v>
      </c>
      <c r="F24" s="4">
        <v>1.5</v>
      </c>
      <c r="G24" s="4">
        <v>0.8</v>
      </c>
      <c r="H24" s="4">
        <v>1.1000000000000001</v>
      </c>
      <c r="I24" s="4">
        <v>0.6</v>
      </c>
      <c r="J24" s="4">
        <v>1</v>
      </c>
      <c r="K24" s="4">
        <v>2.4</v>
      </c>
      <c r="L24" s="4">
        <v>1.7681667322361889</v>
      </c>
      <c r="M24" s="4">
        <v>2.0024918243551206</v>
      </c>
      <c r="N24" s="4">
        <v>1.8964486743341822</v>
      </c>
      <c r="O24" s="4">
        <v>1.9157867544011862</v>
      </c>
      <c r="P24" s="4">
        <v>0.82166833994150379</v>
      </c>
      <c r="Q24" s="4">
        <v>1.1144584152575872</v>
      </c>
      <c r="R24" s="4">
        <v>2.0194990377871105</v>
      </c>
      <c r="S24" s="4">
        <v>2.5778843425414357</v>
      </c>
      <c r="T24" s="4">
        <v>4.6556079620250497</v>
      </c>
      <c r="U24" s="4">
        <v>4.5999999999999996</v>
      </c>
      <c r="V24" s="4">
        <v>3.9</v>
      </c>
      <c r="W24" s="4">
        <v>6.8</v>
      </c>
      <c r="X24" s="4">
        <v>9</v>
      </c>
      <c r="Y24" s="4">
        <v>10</v>
      </c>
      <c r="Z24" s="4">
        <v>16.814927753654789</v>
      </c>
      <c r="AA24" s="4">
        <v>17.899999999999999</v>
      </c>
      <c r="AB24" s="4">
        <v>18</v>
      </c>
      <c r="AC24" s="4">
        <v>22.8</v>
      </c>
      <c r="AD24" s="4">
        <v>16.2</v>
      </c>
      <c r="AE24" s="4">
        <v>9.1</v>
      </c>
      <c r="AF24" s="4">
        <v>0</v>
      </c>
      <c r="AG24" s="12" t="s">
        <v>25</v>
      </c>
      <c r="AI24" s="244"/>
    </row>
    <row r="25" spans="1:35" s="10" customFormat="1" ht="15" customHeight="1" x14ac:dyDescent="0.25">
      <c r="A25" s="16" t="s">
        <v>35</v>
      </c>
      <c r="B25" s="4">
        <v>2.9</v>
      </c>
      <c r="C25" s="4">
        <v>5.8</v>
      </c>
      <c r="D25" s="4">
        <v>4.3</v>
      </c>
      <c r="E25" s="4">
        <v>5.0999999999999996</v>
      </c>
      <c r="F25" s="4">
        <v>7.7</v>
      </c>
      <c r="G25" s="4">
        <v>9.6999999999999993</v>
      </c>
      <c r="H25" s="4">
        <v>10.3</v>
      </c>
      <c r="I25" s="4">
        <v>8.6999999999999993</v>
      </c>
      <c r="J25" s="4">
        <v>10.9</v>
      </c>
      <c r="K25" s="4">
        <v>19.7</v>
      </c>
      <c r="L25" s="4">
        <v>22.056082704652955</v>
      </c>
      <c r="M25" s="4">
        <v>25.434677541747707</v>
      </c>
      <c r="N25" s="4">
        <v>19.920840422540884</v>
      </c>
      <c r="O25" s="4">
        <v>22.465119204002715</v>
      </c>
      <c r="P25" s="4">
        <v>14.811575768673761</v>
      </c>
      <c r="Q25" s="4">
        <v>7.7483635311792236</v>
      </c>
      <c r="R25" s="4">
        <v>10</v>
      </c>
      <c r="S25" s="4">
        <v>22.373559875115017</v>
      </c>
      <c r="T25" s="4">
        <v>26.019074579281508</v>
      </c>
      <c r="U25" s="4">
        <v>27.6</v>
      </c>
      <c r="V25" s="4">
        <v>29.2</v>
      </c>
      <c r="W25" s="4">
        <v>27.2</v>
      </c>
      <c r="X25" s="4">
        <v>30.9</v>
      </c>
      <c r="Y25" s="4">
        <v>20.3</v>
      </c>
      <c r="Z25" s="4">
        <v>31.845206068725322</v>
      </c>
      <c r="AA25" s="4">
        <v>30.5</v>
      </c>
      <c r="AB25" s="4">
        <v>33.6</v>
      </c>
      <c r="AC25" s="4">
        <v>50.2</v>
      </c>
      <c r="AD25" s="4">
        <v>44.1</v>
      </c>
      <c r="AE25" s="4">
        <v>22.3</v>
      </c>
      <c r="AF25" s="4">
        <v>0.4</v>
      </c>
      <c r="AG25" s="12" t="s">
        <v>68</v>
      </c>
      <c r="AI25" s="244"/>
    </row>
    <row r="26" spans="1:35" s="6" customFormat="1" ht="15" customHeight="1" x14ac:dyDescent="0.25">
      <c r="A26" s="15" t="s">
        <v>71</v>
      </c>
      <c r="B26" s="7">
        <v>79.599999999999994</v>
      </c>
      <c r="C26" s="7">
        <v>88.1</v>
      </c>
      <c r="D26" s="7">
        <v>116.8</v>
      </c>
      <c r="E26" s="7">
        <v>137.6</v>
      </c>
      <c r="F26" s="7">
        <v>138.69999999999999</v>
      </c>
      <c r="G26" s="7">
        <v>156.9</v>
      </c>
      <c r="H26" s="7">
        <v>221.9</v>
      </c>
      <c r="I26" s="7">
        <v>236.1</v>
      </c>
      <c r="J26" s="7">
        <v>178.3</v>
      </c>
      <c r="K26" s="7">
        <v>137.4</v>
      </c>
      <c r="L26" s="7">
        <v>244.6</v>
      </c>
      <c r="M26" s="7">
        <v>301.10000000000002</v>
      </c>
      <c r="N26" s="7">
        <v>234.2</v>
      </c>
      <c r="O26" s="7">
        <v>299.60000000000002</v>
      </c>
      <c r="P26" s="7">
        <v>346.16315468792118</v>
      </c>
      <c r="Q26" s="7">
        <v>508.60596290611113</v>
      </c>
      <c r="R26" s="7">
        <v>456.14260118436084</v>
      </c>
      <c r="S26" s="7">
        <v>486.91677397651574</v>
      </c>
      <c r="T26" s="7">
        <v>478.75448270004176</v>
      </c>
      <c r="U26" s="7">
        <v>464.96488220063452</v>
      </c>
      <c r="V26" s="7">
        <v>448.72040500026287</v>
      </c>
      <c r="W26" s="7">
        <v>463.78635123463778</v>
      </c>
      <c r="X26" s="7">
        <v>464.98341433649853</v>
      </c>
      <c r="Y26" s="7">
        <v>542.9</v>
      </c>
      <c r="Z26" s="7">
        <v>612.80513889939164</v>
      </c>
      <c r="AA26" s="7">
        <v>494</v>
      </c>
      <c r="AB26" s="7">
        <v>849.2</v>
      </c>
      <c r="AC26" s="7">
        <v>893.2</v>
      </c>
      <c r="AD26" s="7">
        <v>918.2</v>
      </c>
      <c r="AE26" s="7">
        <v>913.9</v>
      </c>
      <c r="AF26" s="7">
        <v>251.3</v>
      </c>
      <c r="AG26" s="11" t="s">
        <v>12</v>
      </c>
      <c r="AI26" s="244"/>
    </row>
    <row r="27" spans="1:35" s="6" customFormat="1" ht="15" customHeight="1" x14ac:dyDescent="0.25">
      <c r="A27" s="15" t="s">
        <v>76</v>
      </c>
      <c r="B27" s="7">
        <v>0</v>
      </c>
      <c r="C27" s="7">
        <v>0</v>
      </c>
      <c r="D27" s="7">
        <v>0</v>
      </c>
      <c r="E27" s="7">
        <v>0</v>
      </c>
      <c r="F27" s="7">
        <v>0</v>
      </c>
      <c r="G27" s="7">
        <v>0</v>
      </c>
      <c r="H27" s="7">
        <v>0</v>
      </c>
      <c r="I27" s="7">
        <v>0</v>
      </c>
      <c r="J27" s="7">
        <v>0</v>
      </c>
      <c r="K27" s="7">
        <v>0</v>
      </c>
      <c r="L27" s="7">
        <v>0</v>
      </c>
      <c r="M27" s="7">
        <v>0</v>
      </c>
      <c r="N27" s="7">
        <v>0</v>
      </c>
      <c r="O27" s="7">
        <v>0</v>
      </c>
      <c r="P27" s="7">
        <v>0</v>
      </c>
      <c r="Q27" s="7">
        <v>0</v>
      </c>
      <c r="R27" s="7">
        <v>0</v>
      </c>
      <c r="S27" s="7">
        <v>0</v>
      </c>
      <c r="T27" s="7">
        <v>0</v>
      </c>
      <c r="U27" s="7">
        <v>0</v>
      </c>
      <c r="V27" s="7">
        <v>0</v>
      </c>
      <c r="W27" s="7">
        <v>0</v>
      </c>
      <c r="X27" s="7">
        <v>0</v>
      </c>
      <c r="Y27" s="7">
        <v>0</v>
      </c>
      <c r="Z27" s="7">
        <v>0</v>
      </c>
      <c r="AA27" s="7">
        <v>0</v>
      </c>
      <c r="AB27" s="7">
        <v>0</v>
      </c>
      <c r="AC27" s="7">
        <v>0</v>
      </c>
      <c r="AD27" s="7">
        <v>0</v>
      </c>
      <c r="AE27" s="7">
        <v>0</v>
      </c>
      <c r="AF27" s="7">
        <v>0</v>
      </c>
      <c r="AG27" s="11" t="s">
        <v>13</v>
      </c>
      <c r="AI27" s="244"/>
    </row>
    <row r="28" spans="1:35" s="10" customFormat="1" ht="15" customHeight="1" x14ac:dyDescent="0.25">
      <c r="A28" s="16" t="s">
        <v>14</v>
      </c>
      <c r="B28" s="4">
        <v>0</v>
      </c>
      <c r="C28" s="4">
        <v>0</v>
      </c>
      <c r="D28" s="4">
        <v>0</v>
      </c>
      <c r="E28" s="4">
        <v>0</v>
      </c>
      <c r="F28" s="4">
        <v>0</v>
      </c>
      <c r="G28" s="4">
        <v>0</v>
      </c>
      <c r="H28" s="4">
        <v>0</v>
      </c>
      <c r="I28" s="4">
        <v>0</v>
      </c>
      <c r="J28" s="4">
        <v>0</v>
      </c>
      <c r="K28" s="4">
        <v>0</v>
      </c>
      <c r="L28" s="4">
        <v>0</v>
      </c>
      <c r="M28" s="4">
        <v>0</v>
      </c>
      <c r="N28" s="4">
        <v>0</v>
      </c>
      <c r="O28" s="4">
        <v>0</v>
      </c>
      <c r="P28" s="4">
        <v>0</v>
      </c>
      <c r="Q28" s="4">
        <v>0</v>
      </c>
      <c r="R28" s="4">
        <v>0</v>
      </c>
      <c r="S28" s="4">
        <v>0</v>
      </c>
      <c r="T28" s="4">
        <v>0</v>
      </c>
      <c r="U28" s="4">
        <v>0</v>
      </c>
      <c r="V28" s="4">
        <v>0</v>
      </c>
      <c r="W28" s="4">
        <v>0</v>
      </c>
      <c r="X28" s="4">
        <v>0</v>
      </c>
      <c r="Y28" s="4">
        <v>0</v>
      </c>
      <c r="Z28" s="4">
        <v>0</v>
      </c>
      <c r="AA28" s="4">
        <v>0</v>
      </c>
      <c r="AB28" s="4">
        <v>0</v>
      </c>
      <c r="AC28" s="4">
        <v>0</v>
      </c>
      <c r="AD28" s="4">
        <v>0</v>
      </c>
      <c r="AE28" s="4">
        <v>0</v>
      </c>
      <c r="AF28" s="4">
        <v>0</v>
      </c>
      <c r="AG28" s="12" t="s">
        <v>15</v>
      </c>
      <c r="AI28" s="244"/>
    </row>
    <row r="29" spans="1:35" s="10" customFormat="1" ht="15" customHeight="1" x14ac:dyDescent="0.25">
      <c r="A29" s="16" t="s">
        <v>16</v>
      </c>
      <c r="B29" s="4">
        <v>0</v>
      </c>
      <c r="C29" s="4">
        <v>0</v>
      </c>
      <c r="D29" s="4">
        <v>0</v>
      </c>
      <c r="E29" s="4">
        <v>0</v>
      </c>
      <c r="F29" s="4">
        <v>0</v>
      </c>
      <c r="G29" s="4">
        <v>0</v>
      </c>
      <c r="H29" s="4">
        <v>0</v>
      </c>
      <c r="I29" s="4">
        <v>0</v>
      </c>
      <c r="J29" s="4">
        <v>0</v>
      </c>
      <c r="K29" s="4">
        <v>0</v>
      </c>
      <c r="L29" s="4">
        <v>0</v>
      </c>
      <c r="M29" s="4">
        <v>0</v>
      </c>
      <c r="N29" s="4">
        <v>0</v>
      </c>
      <c r="O29" s="4">
        <v>0</v>
      </c>
      <c r="P29" s="4">
        <v>0</v>
      </c>
      <c r="Q29" s="4">
        <v>0</v>
      </c>
      <c r="R29" s="4">
        <v>0</v>
      </c>
      <c r="S29" s="4">
        <v>0</v>
      </c>
      <c r="T29" s="4">
        <v>0</v>
      </c>
      <c r="U29" s="4">
        <v>0</v>
      </c>
      <c r="V29" s="4">
        <v>0</v>
      </c>
      <c r="W29" s="4">
        <v>0</v>
      </c>
      <c r="X29" s="4">
        <v>0</v>
      </c>
      <c r="Y29" s="4">
        <v>0</v>
      </c>
      <c r="Z29" s="4">
        <v>0</v>
      </c>
      <c r="AA29" s="4">
        <v>0</v>
      </c>
      <c r="AB29" s="4">
        <v>0</v>
      </c>
      <c r="AC29" s="4">
        <v>0</v>
      </c>
      <c r="AD29" s="4">
        <v>0</v>
      </c>
      <c r="AE29" s="4">
        <v>0</v>
      </c>
      <c r="AF29" s="4">
        <v>0</v>
      </c>
      <c r="AG29" s="13" t="s">
        <v>17</v>
      </c>
      <c r="AI29" s="244"/>
    </row>
    <row r="30" spans="1:35" s="6" customFormat="1" ht="15" customHeight="1" x14ac:dyDescent="0.25">
      <c r="A30" s="17" t="s">
        <v>132</v>
      </c>
      <c r="B30" s="8">
        <v>521</v>
      </c>
      <c r="C30" s="8">
        <v>706.2</v>
      </c>
      <c r="D30" s="8">
        <v>693.5</v>
      </c>
      <c r="E30" s="8">
        <v>820.7</v>
      </c>
      <c r="F30" s="8">
        <v>886.6</v>
      </c>
      <c r="G30" s="8">
        <v>966.1</v>
      </c>
      <c r="H30" s="8">
        <v>1009.4</v>
      </c>
      <c r="I30" s="8">
        <v>876.1</v>
      </c>
      <c r="J30" s="8">
        <v>794.5</v>
      </c>
      <c r="K30" s="8">
        <v>828.3</v>
      </c>
      <c r="L30" s="8">
        <v>973.74889706468309</v>
      </c>
      <c r="M30" s="8">
        <v>1097.6543700547008</v>
      </c>
      <c r="N30" s="8">
        <v>938.47875861279636</v>
      </c>
      <c r="O30" s="8">
        <v>952.52641020701719</v>
      </c>
      <c r="P30" s="8">
        <v>910.54650721207167</v>
      </c>
      <c r="Q30" s="8">
        <v>1107.9453408322747</v>
      </c>
      <c r="R30" s="8">
        <v>1239.5114167030897</v>
      </c>
      <c r="S30" s="8">
        <v>1452.3875671967553</v>
      </c>
      <c r="T30" s="9">
        <v>1673.9659770747814</v>
      </c>
      <c r="U30" s="9">
        <v>2040.3967949702201</v>
      </c>
      <c r="V30" s="8">
        <v>2078.1556050002628</v>
      </c>
      <c r="W30" s="8">
        <v>2319.9684712346379</v>
      </c>
      <c r="X30" s="8">
        <v>2474.3467256463618</v>
      </c>
      <c r="Y30" s="8">
        <v>2555.3950000000004</v>
      </c>
      <c r="Z30" s="8">
        <v>2333.4708504918194</v>
      </c>
      <c r="AA30" s="8">
        <v>2030</v>
      </c>
      <c r="AB30" s="8">
        <v>2349.1000000000004</v>
      </c>
      <c r="AC30" s="8">
        <v>2327.5</v>
      </c>
      <c r="AD30" s="8">
        <v>2350</v>
      </c>
      <c r="AE30" s="8">
        <v>2041.4</v>
      </c>
      <c r="AF30" s="8">
        <v>780.2</v>
      </c>
      <c r="AG30" s="14" t="s">
        <v>133</v>
      </c>
      <c r="AI30" s="244"/>
    </row>
    <row r="31" spans="1:35" ht="18" customHeight="1" x14ac:dyDescent="0.25">
      <c r="A31" s="314"/>
      <c r="B31" s="314"/>
      <c r="C31" s="314"/>
      <c r="D31" s="314"/>
      <c r="E31" s="314"/>
      <c r="F31" s="314"/>
      <c r="G31" s="314"/>
      <c r="H31" s="314"/>
      <c r="I31" s="314"/>
      <c r="J31" s="314"/>
      <c r="K31" s="314"/>
      <c r="L31" s="314"/>
      <c r="M31" s="314"/>
      <c r="N31" s="314"/>
      <c r="O31" s="314"/>
      <c r="P31" s="314"/>
      <c r="Q31" s="314"/>
      <c r="R31" s="314"/>
      <c r="S31" s="314"/>
      <c r="T31" s="314"/>
      <c r="U31" s="314"/>
      <c r="V31" s="106"/>
      <c r="W31" s="116"/>
      <c r="X31" s="116"/>
      <c r="Y31" s="106"/>
      <c r="Z31" s="106"/>
      <c r="AA31" s="122"/>
      <c r="AB31" s="155"/>
      <c r="AC31" s="186"/>
      <c r="AD31" s="211"/>
      <c r="AE31" s="253"/>
      <c r="AF31" s="274"/>
      <c r="AG31" s="43"/>
    </row>
    <row r="32" spans="1:35" s="95" customFormat="1" ht="12" x14ac:dyDescent="0.2">
      <c r="A32" s="303"/>
      <c r="B32" s="303"/>
      <c r="C32" s="303"/>
      <c r="D32" s="303"/>
      <c r="E32" s="303"/>
      <c r="F32" s="303"/>
      <c r="G32" s="303"/>
      <c r="H32" s="303"/>
      <c r="I32" s="303"/>
      <c r="J32" s="303"/>
      <c r="K32" s="303"/>
      <c r="L32" s="304"/>
      <c r="M32" s="304"/>
      <c r="N32" s="304"/>
      <c r="O32" s="304"/>
      <c r="P32" s="304"/>
      <c r="Q32" s="304"/>
      <c r="R32" s="304"/>
      <c r="S32" s="304"/>
      <c r="T32" s="304"/>
      <c r="U32" s="304"/>
      <c r="V32" s="304"/>
      <c r="W32" s="304"/>
      <c r="X32" s="304"/>
      <c r="Y32" s="304"/>
      <c r="Z32" s="304"/>
      <c r="AA32" s="304"/>
      <c r="AB32" s="304"/>
      <c r="AC32" s="304"/>
      <c r="AD32" s="304"/>
      <c r="AE32" s="304"/>
      <c r="AF32" s="304"/>
      <c r="AG32" s="304"/>
    </row>
    <row r="33" spans="1:33" s="95" customFormat="1" ht="12" x14ac:dyDescent="0.2">
      <c r="A33" s="303" t="s">
        <v>198</v>
      </c>
      <c r="B33" s="303"/>
      <c r="C33" s="303"/>
      <c r="D33" s="303"/>
      <c r="E33" s="303"/>
      <c r="F33" s="303"/>
      <c r="G33" s="303"/>
      <c r="H33" s="303"/>
      <c r="I33" s="303"/>
      <c r="J33" s="303"/>
      <c r="K33" s="303"/>
      <c r="L33" s="304" t="s">
        <v>199</v>
      </c>
      <c r="M33" s="304"/>
      <c r="N33" s="304"/>
      <c r="O33" s="304"/>
      <c r="P33" s="304"/>
      <c r="Q33" s="304"/>
      <c r="R33" s="304"/>
      <c r="S33" s="304"/>
      <c r="T33" s="304"/>
      <c r="U33" s="304"/>
      <c r="V33" s="304"/>
      <c r="W33" s="304"/>
      <c r="X33" s="304"/>
      <c r="Y33" s="304"/>
      <c r="Z33" s="304"/>
      <c r="AA33" s="304"/>
      <c r="AB33" s="304"/>
      <c r="AC33" s="304"/>
      <c r="AD33" s="304"/>
      <c r="AE33" s="304"/>
      <c r="AF33" s="304"/>
      <c r="AG33" s="304"/>
    </row>
    <row r="34" spans="1:33" x14ac:dyDescent="0.25">
      <c r="A34" s="132" t="s">
        <v>140</v>
      </c>
      <c r="B34" s="130"/>
      <c r="C34" s="130"/>
      <c r="D34" s="130"/>
      <c r="E34" s="130"/>
      <c r="F34" s="130"/>
      <c r="G34" s="130"/>
      <c r="H34" s="130"/>
      <c r="I34" s="130"/>
      <c r="J34" s="130"/>
      <c r="K34" s="130"/>
      <c r="L34" s="133"/>
      <c r="M34" s="130"/>
      <c r="N34" s="130"/>
      <c r="O34" s="130"/>
      <c r="P34" s="130"/>
      <c r="Q34" s="130"/>
      <c r="R34" s="130"/>
      <c r="S34" s="130"/>
      <c r="T34" s="130"/>
      <c r="U34" s="130"/>
      <c r="V34" s="130"/>
      <c r="W34" s="130"/>
      <c r="X34" s="130"/>
      <c r="Y34" s="130"/>
      <c r="Z34" s="130"/>
      <c r="AA34" s="130"/>
      <c r="AB34" s="130"/>
      <c r="AC34" s="130"/>
      <c r="AD34" s="130"/>
      <c r="AE34" s="130"/>
      <c r="AF34" s="130"/>
      <c r="AG34" s="132" t="s">
        <v>194</v>
      </c>
    </row>
    <row r="35" spans="1:33" ht="26.25" customHeight="1" x14ac:dyDescent="0.25">
      <c r="A35" s="128" t="s">
        <v>138</v>
      </c>
      <c r="B35" s="305" t="s">
        <v>139</v>
      </c>
      <c r="C35" s="305"/>
      <c r="D35" s="305"/>
      <c r="E35" s="305"/>
      <c r="F35" s="305"/>
      <c r="G35" s="305"/>
      <c r="H35" s="305"/>
      <c r="I35" s="305"/>
      <c r="J35" s="305"/>
      <c r="K35" s="305"/>
      <c r="L35" s="305"/>
      <c r="M35" s="305"/>
      <c r="N35" s="305"/>
      <c r="O35" s="305"/>
      <c r="P35" s="315" t="s">
        <v>166</v>
      </c>
      <c r="Q35" s="315"/>
      <c r="R35" s="315"/>
      <c r="S35" s="315"/>
      <c r="T35" s="315"/>
      <c r="U35" s="315"/>
      <c r="V35" s="315"/>
      <c r="W35" s="315"/>
      <c r="X35" s="315"/>
      <c r="Y35" s="315"/>
      <c r="Z35" s="315"/>
      <c r="AA35" s="315"/>
      <c r="AB35" s="156"/>
      <c r="AC35" s="187"/>
      <c r="AD35" s="212"/>
      <c r="AE35" s="254"/>
      <c r="AF35" s="275"/>
      <c r="AG35" s="144" t="s">
        <v>165</v>
      </c>
    </row>
  </sheetData>
  <mergeCells count="11">
    <mergeCell ref="A1:G1"/>
    <mergeCell ref="V1:AG1"/>
    <mergeCell ref="B35:O35"/>
    <mergeCell ref="P35:AA35"/>
    <mergeCell ref="B2:U2"/>
    <mergeCell ref="B3:U3"/>
    <mergeCell ref="A31:U31"/>
    <mergeCell ref="A32:K32"/>
    <mergeCell ref="L32:AG32"/>
    <mergeCell ref="A33:K33"/>
    <mergeCell ref="L33:AG33"/>
  </mergeCells>
  <pageMargins left="0.7" right="0.7" top="0.75" bottom="0.75" header="0.3" footer="0.3"/>
  <pageSetup paperSize="9" scale="3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5"/>
  <sheetViews>
    <sheetView topLeftCell="T16" zoomScale="90" zoomScaleNormal="90" zoomScaleSheetLayoutView="80" workbookViewId="0">
      <selection activeCell="M25" sqref="M25"/>
    </sheetView>
  </sheetViews>
  <sheetFormatPr defaultRowHeight="15" x14ac:dyDescent="0.25"/>
  <cols>
    <col min="1" max="1" width="29.85546875" customWidth="1"/>
    <col min="2" max="32" width="9" customWidth="1"/>
    <col min="33" max="33" width="30.7109375" customWidth="1"/>
  </cols>
  <sheetData>
    <row r="1" spans="1:35" x14ac:dyDescent="0.25">
      <c r="A1" s="297"/>
      <c r="B1" s="297"/>
      <c r="C1" s="297"/>
      <c r="D1" s="297"/>
      <c r="E1" s="297"/>
      <c r="F1" s="297"/>
      <c r="G1" s="297"/>
      <c r="H1" s="147"/>
      <c r="I1" s="147"/>
      <c r="J1" s="147"/>
      <c r="K1" s="147"/>
      <c r="L1" s="147"/>
      <c r="M1" s="147"/>
      <c r="N1" s="147"/>
      <c r="O1" s="147"/>
      <c r="P1" s="147"/>
      <c r="Q1" s="147"/>
      <c r="R1" s="147"/>
      <c r="S1" s="147"/>
      <c r="T1" s="147"/>
      <c r="U1" s="147"/>
      <c r="V1" s="298"/>
      <c r="W1" s="298"/>
      <c r="X1" s="298"/>
      <c r="Y1" s="298"/>
      <c r="Z1" s="298"/>
      <c r="AA1" s="298"/>
      <c r="AB1" s="298"/>
      <c r="AC1" s="298"/>
      <c r="AD1" s="298"/>
      <c r="AE1" s="298"/>
      <c r="AF1" s="298"/>
      <c r="AG1" s="298"/>
    </row>
    <row r="2" spans="1:35" ht="29.25" customHeight="1" x14ac:dyDescent="0.25">
      <c r="B2" s="301" t="s">
        <v>215</v>
      </c>
      <c r="C2" s="301"/>
      <c r="D2" s="301"/>
      <c r="E2" s="301"/>
      <c r="F2" s="301"/>
      <c r="G2" s="301"/>
      <c r="H2" s="301"/>
      <c r="I2" s="301"/>
      <c r="J2" s="301"/>
      <c r="K2" s="301"/>
      <c r="L2" s="301"/>
      <c r="M2" s="301"/>
      <c r="N2" s="301"/>
      <c r="O2" s="301"/>
      <c r="P2" s="301"/>
      <c r="Q2" s="301"/>
      <c r="R2" s="301"/>
      <c r="S2" s="301"/>
      <c r="T2" s="301"/>
      <c r="U2" s="301"/>
      <c r="V2" s="77"/>
      <c r="W2" s="114"/>
      <c r="X2" s="114"/>
      <c r="Y2" s="90"/>
      <c r="Z2" s="96"/>
      <c r="AA2" s="120"/>
      <c r="AB2" s="150"/>
      <c r="AC2" s="180"/>
      <c r="AD2" s="207"/>
      <c r="AE2" s="247"/>
      <c r="AF2" s="268"/>
    </row>
    <row r="3" spans="1:35" ht="29.25" customHeight="1" x14ac:dyDescent="0.25">
      <c r="A3" s="3"/>
      <c r="B3" s="302" t="s">
        <v>216</v>
      </c>
      <c r="C3" s="302"/>
      <c r="D3" s="302"/>
      <c r="E3" s="302"/>
      <c r="F3" s="302"/>
      <c r="G3" s="302"/>
      <c r="H3" s="302"/>
      <c r="I3" s="302"/>
      <c r="J3" s="302"/>
      <c r="K3" s="302"/>
      <c r="L3" s="302"/>
      <c r="M3" s="302"/>
      <c r="N3" s="302"/>
      <c r="O3" s="302"/>
      <c r="P3" s="302"/>
      <c r="Q3" s="302"/>
      <c r="R3" s="302"/>
      <c r="S3" s="302"/>
      <c r="T3" s="302"/>
      <c r="U3" s="302"/>
      <c r="V3" s="78"/>
      <c r="W3" s="115"/>
      <c r="X3" s="115"/>
      <c r="Y3" s="91"/>
      <c r="Z3" s="97"/>
      <c r="AA3" s="121"/>
      <c r="AB3" s="151"/>
      <c r="AC3" s="181"/>
      <c r="AD3" s="208"/>
      <c r="AE3" s="248"/>
      <c r="AF3" s="269"/>
      <c r="AG3" s="3"/>
    </row>
    <row r="4" spans="1:35" ht="17.25" customHeight="1" x14ac:dyDescent="0.25">
      <c r="A4" s="18" t="s">
        <v>124</v>
      </c>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2" t="s">
        <v>20</v>
      </c>
    </row>
    <row r="5" spans="1:35" ht="25.5" customHeight="1" x14ac:dyDescent="0.25">
      <c r="A5" s="1" t="s">
        <v>0</v>
      </c>
      <c r="B5" s="30">
        <v>1994</v>
      </c>
      <c r="C5" s="30">
        <v>1995</v>
      </c>
      <c r="D5" s="30">
        <v>1996</v>
      </c>
      <c r="E5" s="30">
        <v>1997</v>
      </c>
      <c r="F5" s="30">
        <v>1998</v>
      </c>
      <c r="G5" s="30">
        <v>1999</v>
      </c>
      <c r="H5" s="30">
        <v>2000</v>
      </c>
      <c r="I5" s="30">
        <v>2001</v>
      </c>
      <c r="J5" s="30">
        <v>2002</v>
      </c>
      <c r="K5" s="30">
        <v>2003</v>
      </c>
      <c r="L5" s="30">
        <v>2004</v>
      </c>
      <c r="M5" s="30">
        <v>2005</v>
      </c>
      <c r="N5" s="30">
        <v>2006</v>
      </c>
      <c r="O5" s="30">
        <v>2007</v>
      </c>
      <c r="P5" s="30">
        <v>2008</v>
      </c>
      <c r="Q5" s="30">
        <v>2009</v>
      </c>
      <c r="R5" s="30">
        <v>2010</v>
      </c>
      <c r="S5" s="30">
        <v>2011</v>
      </c>
      <c r="T5" s="30">
        <v>2012</v>
      </c>
      <c r="U5" s="30">
        <v>2013</v>
      </c>
      <c r="V5" s="30">
        <v>2014</v>
      </c>
      <c r="W5" s="30">
        <v>2015</v>
      </c>
      <c r="X5" s="30">
        <v>2016</v>
      </c>
      <c r="Y5" s="30">
        <v>2017</v>
      </c>
      <c r="Z5" s="30">
        <v>2020</v>
      </c>
      <c r="AA5" s="30">
        <v>2019</v>
      </c>
      <c r="AB5" s="30">
        <v>2020</v>
      </c>
      <c r="AC5" s="30">
        <v>2021</v>
      </c>
      <c r="AD5" s="30">
        <v>2022</v>
      </c>
      <c r="AE5" s="30">
        <v>2023</v>
      </c>
      <c r="AF5" s="30">
        <v>2024</v>
      </c>
      <c r="AG5" s="36" t="s">
        <v>1</v>
      </c>
    </row>
    <row r="6" spans="1:35" s="6" customFormat="1" ht="25.5" customHeight="1" x14ac:dyDescent="0.25">
      <c r="A6" s="1" t="s">
        <v>73</v>
      </c>
      <c r="B6" s="7">
        <v>114.1</v>
      </c>
      <c r="C6" s="7">
        <v>123.39999999999999</v>
      </c>
      <c r="D6" s="7">
        <v>117.20000000000002</v>
      </c>
      <c r="E6" s="7">
        <v>142.39999999999998</v>
      </c>
      <c r="F6" s="7">
        <v>125.20000000000002</v>
      </c>
      <c r="G6" s="7">
        <v>109.1</v>
      </c>
      <c r="H6" s="7">
        <v>119.39999999999999</v>
      </c>
      <c r="I6" s="7">
        <v>122.39999999999999</v>
      </c>
      <c r="J6" s="7">
        <v>88.7</v>
      </c>
      <c r="K6" s="7">
        <v>97.7</v>
      </c>
      <c r="L6" s="7">
        <v>161.9</v>
      </c>
      <c r="M6" s="7">
        <v>128.6</v>
      </c>
      <c r="N6" s="7">
        <v>162.9</v>
      </c>
      <c r="O6" s="7">
        <v>168.8</v>
      </c>
      <c r="P6" s="7">
        <v>239.5</v>
      </c>
      <c r="Q6" s="7">
        <v>254.3</v>
      </c>
      <c r="R6" s="7">
        <v>269.5</v>
      </c>
      <c r="S6" s="7">
        <v>284.7</v>
      </c>
      <c r="T6" s="7">
        <v>299</v>
      </c>
      <c r="U6" s="7">
        <v>311.7</v>
      </c>
      <c r="V6" s="7">
        <v>343.6</v>
      </c>
      <c r="W6" s="7">
        <v>315.2</v>
      </c>
      <c r="X6" s="7">
        <v>406</v>
      </c>
      <c r="Y6" s="7">
        <v>352.6</v>
      </c>
      <c r="Z6" s="7">
        <v>366.4</v>
      </c>
      <c r="AA6" s="7">
        <v>382</v>
      </c>
      <c r="AB6" s="7">
        <v>337.59999999999997</v>
      </c>
      <c r="AC6" s="7">
        <v>321.7</v>
      </c>
      <c r="AD6" s="7">
        <v>334.49999999999994</v>
      </c>
      <c r="AE6" s="7">
        <v>228.60000000000002</v>
      </c>
      <c r="AF6" s="7">
        <v>44.2</v>
      </c>
      <c r="AG6" s="11" t="s">
        <v>21</v>
      </c>
      <c r="AI6" s="244">
        <f>AD6-'[2]B1 gaza'!B6</f>
        <v>0</v>
      </c>
    </row>
    <row r="7" spans="1:35" s="6" customFormat="1" ht="25.5" customHeight="1" x14ac:dyDescent="0.25">
      <c r="A7" s="15" t="s">
        <v>74</v>
      </c>
      <c r="B7" s="7">
        <v>210.39999999999998</v>
      </c>
      <c r="C7" s="7">
        <v>202.60000000000002</v>
      </c>
      <c r="D7" s="7">
        <v>170.49999999999997</v>
      </c>
      <c r="E7" s="7">
        <v>167.00000000000003</v>
      </c>
      <c r="F7" s="7">
        <v>194.29999999999998</v>
      </c>
      <c r="G7" s="7">
        <v>151.90000000000003</v>
      </c>
      <c r="H7" s="7">
        <v>114.90000000000003</v>
      </c>
      <c r="I7" s="7">
        <v>158.80000000000001</v>
      </c>
      <c r="J7" s="7">
        <v>149.60000000000002</v>
      </c>
      <c r="K7" s="7">
        <v>211.4</v>
      </c>
      <c r="L7" s="7">
        <v>239.3</v>
      </c>
      <c r="M7" s="7">
        <v>268.39999999999998</v>
      </c>
      <c r="N7" s="7">
        <v>187.70000000000002</v>
      </c>
      <c r="O7" s="7">
        <v>120.7</v>
      </c>
      <c r="P7" s="7">
        <v>147.79999999999998</v>
      </c>
      <c r="Q7" s="7">
        <v>150.6</v>
      </c>
      <c r="R7" s="7">
        <v>275.10000000000002</v>
      </c>
      <c r="S7" s="7">
        <v>314.89999999999998</v>
      </c>
      <c r="T7" s="7">
        <v>341.5</v>
      </c>
      <c r="U7" s="7">
        <v>295.5</v>
      </c>
      <c r="V7" s="7">
        <v>233.8</v>
      </c>
      <c r="W7" s="7">
        <v>348.7</v>
      </c>
      <c r="X7" s="7">
        <v>367.4</v>
      </c>
      <c r="Y7" s="7">
        <v>383.5</v>
      </c>
      <c r="Z7" s="7">
        <v>274.90000000000003</v>
      </c>
      <c r="AA7" s="7">
        <v>231.20000000000005</v>
      </c>
      <c r="AB7" s="7">
        <v>134.29999999999995</v>
      </c>
      <c r="AC7" s="7">
        <v>202</v>
      </c>
      <c r="AD7" s="7">
        <v>213.90000000000009</v>
      </c>
      <c r="AE7" s="7">
        <v>202</v>
      </c>
      <c r="AF7" s="7">
        <v>8.2999999999999936</v>
      </c>
      <c r="AG7" s="11" t="s">
        <v>2</v>
      </c>
      <c r="AI7" s="244">
        <f>AD7-'[2]B1 gaza'!B7</f>
        <v>0</v>
      </c>
    </row>
    <row r="8" spans="1:35" s="10" customFormat="1" ht="25.5" customHeight="1" x14ac:dyDescent="0.25">
      <c r="A8" s="16" t="s">
        <v>75</v>
      </c>
      <c r="B8" s="4" t="s">
        <v>123</v>
      </c>
      <c r="C8" s="4" t="s">
        <v>123</v>
      </c>
      <c r="D8" s="4" t="s">
        <v>123</v>
      </c>
      <c r="E8" s="4" t="s">
        <v>123</v>
      </c>
      <c r="F8" s="4" t="s">
        <v>123</v>
      </c>
      <c r="G8" s="4" t="s">
        <v>123</v>
      </c>
      <c r="H8" s="4" t="s">
        <v>123</v>
      </c>
      <c r="I8" s="4" t="s">
        <v>123</v>
      </c>
      <c r="J8" s="4" t="s">
        <v>123</v>
      </c>
      <c r="K8" s="4" t="s">
        <v>123</v>
      </c>
      <c r="L8" s="4">
        <v>0</v>
      </c>
      <c r="M8" s="4">
        <v>0</v>
      </c>
      <c r="N8" s="4">
        <v>0</v>
      </c>
      <c r="O8" s="4">
        <v>0</v>
      </c>
      <c r="P8" s="4">
        <v>0</v>
      </c>
      <c r="Q8" s="4">
        <v>0</v>
      </c>
      <c r="R8" s="4">
        <v>0</v>
      </c>
      <c r="S8" s="4">
        <v>0</v>
      </c>
      <c r="T8" s="4">
        <v>1.2</v>
      </c>
      <c r="U8" s="4">
        <v>0.2</v>
      </c>
      <c r="V8" s="4">
        <v>5.7</v>
      </c>
      <c r="W8" s="4">
        <v>4.2</v>
      </c>
      <c r="X8" s="4">
        <v>4.2</v>
      </c>
      <c r="Y8" s="4">
        <v>0.8</v>
      </c>
      <c r="Z8" s="4">
        <v>0.3</v>
      </c>
      <c r="AA8" s="4">
        <v>0.60000000000000009</v>
      </c>
      <c r="AB8" s="4">
        <v>0.5</v>
      </c>
      <c r="AC8" s="4">
        <v>0.5</v>
      </c>
      <c r="AD8" s="4">
        <v>0.30000000000000004</v>
      </c>
      <c r="AE8" s="4">
        <v>0.30000000000000004</v>
      </c>
      <c r="AF8" s="4">
        <v>0</v>
      </c>
      <c r="AG8" s="12" t="s">
        <v>3</v>
      </c>
      <c r="AI8" s="244">
        <f>AD8-'[2]B1 gaza'!B8</f>
        <v>0</v>
      </c>
    </row>
    <row r="9" spans="1:35" s="10" customFormat="1" ht="25.5" customHeight="1" x14ac:dyDescent="0.25">
      <c r="A9" s="16" t="s">
        <v>4</v>
      </c>
      <c r="B9" s="4">
        <v>163.5</v>
      </c>
      <c r="C9" s="4">
        <v>157.69999999999999</v>
      </c>
      <c r="D9" s="4">
        <v>132.6</v>
      </c>
      <c r="E9" s="4">
        <v>114.49999999999997</v>
      </c>
      <c r="F9" s="4">
        <v>137.19999999999999</v>
      </c>
      <c r="G9" s="4">
        <v>100.10000000000002</v>
      </c>
      <c r="H9" s="4">
        <v>40</v>
      </c>
      <c r="I9" s="4">
        <v>71.400000000000006</v>
      </c>
      <c r="J9" s="4">
        <v>49.800000000000011</v>
      </c>
      <c r="K9" s="4">
        <v>106.00000000000003</v>
      </c>
      <c r="L9" s="4">
        <v>100.4</v>
      </c>
      <c r="M9" s="4">
        <v>136.30000000000001</v>
      </c>
      <c r="N9" s="4">
        <v>79.400000000000006</v>
      </c>
      <c r="O9" s="4">
        <v>20.8</v>
      </c>
      <c r="P9" s="4">
        <v>29.2</v>
      </c>
      <c r="Q9" s="4">
        <v>36.5</v>
      </c>
      <c r="R9" s="4">
        <v>157.1</v>
      </c>
      <c r="S9" s="4">
        <v>192.2</v>
      </c>
      <c r="T9" s="4">
        <v>242.8</v>
      </c>
      <c r="U9" s="4">
        <v>231.6</v>
      </c>
      <c r="V9" s="4">
        <v>209.9</v>
      </c>
      <c r="W9" s="4">
        <v>284.2</v>
      </c>
      <c r="X9" s="4">
        <v>295</v>
      </c>
      <c r="Y9" s="4">
        <v>295.2</v>
      </c>
      <c r="Z9" s="4">
        <v>185.6</v>
      </c>
      <c r="AA9" s="4">
        <v>139.5</v>
      </c>
      <c r="AB9" s="4">
        <v>60.100000000000023</v>
      </c>
      <c r="AC9" s="4">
        <v>118.10000000000002</v>
      </c>
      <c r="AD9" s="4">
        <v>110.5</v>
      </c>
      <c r="AE9" s="4">
        <v>108.09999999999997</v>
      </c>
      <c r="AF9" s="4">
        <v>3.0999999999999979</v>
      </c>
      <c r="AG9" s="12" t="s">
        <v>22</v>
      </c>
      <c r="AI9" s="244">
        <f>AD9-'[2]B1 gaza'!B9</f>
        <v>0</v>
      </c>
    </row>
    <row r="10" spans="1:35" s="10" customFormat="1" ht="25.5" customHeight="1" x14ac:dyDescent="0.25">
      <c r="A10" s="16" t="s">
        <v>70</v>
      </c>
      <c r="B10" s="4">
        <v>25.6</v>
      </c>
      <c r="C10" s="4">
        <v>29.799999999999997</v>
      </c>
      <c r="D10" s="4">
        <v>27.099999999999998</v>
      </c>
      <c r="E10" s="4">
        <v>45</v>
      </c>
      <c r="F10" s="4">
        <v>48.5</v>
      </c>
      <c r="G10" s="4">
        <v>44.900000000000006</v>
      </c>
      <c r="H10" s="4">
        <v>68.600000000000009</v>
      </c>
      <c r="I10" s="4">
        <v>80.300000000000011</v>
      </c>
      <c r="J10" s="4">
        <v>93.800000000000011</v>
      </c>
      <c r="K10" s="4">
        <v>98.6</v>
      </c>
      <c r="L10" s="4">
        <v>130.9</v>
      </c>
      <c r="M10" s="4">
        <v>123.7</v>
      </c>
      <c r="N10" s="4">
        <v>104</v>
      </c>
      <c r="O10" s="4">
        <v>93.9</v>
      </c>
      <c r="P10" s="4">
        <v>111.1</v>
      </c>
      <c r="Q10" s="4">
        <v>105.7</v>
      </c>
      <c r="R10" s="4">
        <v>113.2</v>
      </c>
      <c r="S10" s="4">
        <v>113.5</v>
      </c>
      <c r="T10" s="4">
        <v>83.1</v>
      </c>
      <c r="U10" s="4">
        <v>48.9</v>
      </c>
      <c r="V10" s="4">
        <v>11.9</v>
      </c>
      <c r="W10" s="4">
        <v>53.7</v>
      </c>
      <c r="X10" s="4">
        <v>61.3</v>
      </c>
      <c r="Y10" s="4">
        <v>79.2</v>
      </c>
      <c r="Z10" s="4">
        <v>82.4</v>
      </c>
      <c r="AA10" s="4">
        <v>84.1</v>
      </c>
      <c r="AB10" s="4">
        <v>65.2</v>
      </c>
      <c r="AC10" s="4">
        <v>74.5</v>
      </c>
      <c r="AD10" s="4">
        <v>94.4</v>
      </c>
      <c r="AE10" s="4">
        <v>88.4</v>
      </c>
      <c r="AF10" s="4">
        <v>4.8000000000000007</v>
      </c>
      <c r="AG10" s="12" t="s">
        <v>62</v>
      </c>
      <c r="AI10" s="244">
        <f>AD10-'[2]B1 gaza'!B10</f>
        <v>0</v>
      </c>
    </row>
    <row r="11" spans="1:35" s="10" customFormat="1" ht="25.5" customHeight="1" x14ac:dyDescent="0.25">
      <c r="A11" s="16" t="s">
        <v>26</v>
      </c>
      <c r="B11" s="4">
        <v>21.299999999999997</v>
      </c>
      <c r="C11" s="4">
        <v>15.100000000000001</v>
      </c>
      <c r="D11" s="4">
        <v>10.8</v>
      </c>
      <c r="E11" s="4">
        <v>7.5</v>
      </c>
      <c r="F11" s="4">
        <v>8.6</v>
      </c>
      <c r="G11" s="4">
        <v>6.8999999999999995</v>
      </c>
      <c r="H11" s="4">
        <v>6.3</v>
      </c>
      <c r="I11" s="4">
        <v>7.1</v>
      </c>
      <c r="J11" s="4">
        <v>6</v>
      </c>
      <c r="K11" s="4">
        <v>6.8000000000000007</v>
      </c>
      <c r="L11" s="4">
        <v>8</v>
      </c>
      <c r="M11" s="4">
        <v>8.4</v>
      </c>
      <c r="N11" s="4">
        <v>4.3</v>
      </c>
      <c r="O11" s="4">
        <v>6</v>
      </c>
      <c r="P11" s="4">
        <v>7.5</v>
      </c>
      <c r="Q11" s="4">
        <v>8.4</v>
      </c>
      <c r="R11" s="4">
        <v>4.8</v>
      </c>
      <c r="S11" s="4">
        <v>9.1999999999999993</v>
      </c>
      <c r="T11" s="4">
        <v>14.4</v>
      </c>
      <c r="U11" s="4">
        <v>14.8</v>
      </c>
      <c r="V11" s="4">
        <v>6.3</v>
      </c>
      <c r="W11" s="4">
        <v>6.6</v>
      </c>
      <c r="X11" s="4">
        <v>6.9</v>
      </c>
      <c r="Y11" s="4">
        <v>8.3000000000000007</v>
      </c>
      <c r="Z11" s="4">
        <v>6.6</v>
      </c>
      <c r="AA11" s="4">
        <v>6.9999999999999991</v>
      </c>
      <c r="AB11" s="4">
        <v>8.5</v>
      </c>
      <c r="AC11" s="4">
        <v>8.9</v>
      </c>
      <c r="AD11" s="4">
        <v>8.6999999999999993</v>
      </c>
      <c r="AE11" s="4">
        <v>5.2000000000000011</v>
      </c>
      <c r="AF11" s="4">
        <v>0.4</v>
      </c>
      <c r="AG11" s="12" t="s">
        <v>69</v>
      </c>
      <c r="AI11" s="244">
        <f>AD11-'[2]B1 gaza'!B11</f>
        <v>0</v>
      </c>
    </row>
    <row r="12" spans="1:35" s="6" customFormat="1" ht="25.5" customHeight="1" x14ac:dyDescent="0.25">
      <c r="A12" s="15" t="s">
        <v>5</v>
      </c>
      <c r="B12" s="7">
        <v>134.80000000000001</v>
      </c>
      <c r="C12" s="7">
        <v>109.29999999999998</v>
      </c>
      <c r="D12" s="7">
        <v>128.5</v>
      </c>
      <c r="E12" s="7">
        <v>99.100000000000023</v>
      </c>
      <c r="F12" s="7">
        <v>109.39999999999998</v>
      </c>
      <c r="G12" s="7">
        <v>132.5</v>
      </c>
      <c r="H12" s="7">
        <v>95.699999999999989</v>
      </c>
      <c r="I12" s="7">
        <v>118.79999999999998</v>
      </c>
      <c r="J12" s="7">
        <v>63.800000000000011</v>
      </c>
      <c r="K12" s="7">
        <v>74.099999999999966</v>
      </c>
      <c r="L12" s="7">
        <v>84.9</v>
      </c>
      <c r="M12" s="7">
        <v>109.1</v>
      </c>
      <c r="N12" s="7">
        <v>78.3</v>
      </c>
      <c r="O12" s="7">
        <v>58.9</v>
      </c>
      <c r="P12" s="7">
        <v>34.200000000000003</v>
      </c>
      <c r="Q12" s="7">
        <v>35</v>
      </c>
      <c r="R12" s="7">
        <v>83</v>
      </c>
      <c r="S12" s="7">
        <v>201</v>
      </c>
      <c r="T12" s="7">
        <v>185.3</v>
      </c>
      <c r="U12" s="7">
        <v>181.8</v>
      </c>
      <c r="V12" s="7">
        <v>85.8</v>
      </c>
      <c r="W12" s="7">
        <v>95</v>
      </c>
      <c r="X12" s="7">
        <v>185</v>
      </c>
      <c r="Y12" s="7">
        <v>162</v>
      </c>
      <c r="Z12" s="7">
        <v>172.4</v>
      </c>
      <c r="AA12" s="7">
        <v>174.39999999999998</v>
      </c>
      <c r="AB12" s="7">
        <v>117.3</v>
      </c>
      <c r="AC12" s="7">
        <v>130.9</v>
      </c>
      <c r="AD12" s="7">
        <v>152.5</v>
      </c>
      <c r="AE12" s="7">
        <v>102.60000000000001</v>
      </c>
      <c r="AF12" s="7">
        <v>1.7999999999999998</v>
      </c>
      <c r="AG12" s="11" t="s">
        <v>6</v>
      </c>
      <c r="AI12" s="244">
        <f>AD12-'[2]B1 gaza'!B12</f>
        <v>0</v>
      </c>
    </row>
    <row r="13" spans="1:35" s="6" customFormat="1" ht="25.5" customHeight="1" x14ac:dyDescent="0.25">
      <c r="A13" s="15" t="s">
        <v>72</v>
      </c>
      <c r="B13" s="7">
        <v>125.4</v>
      </c>
      <c r="C13" s="7">
        <v>127.69999999999999</v>
      </c>
      <c r="D13" s="7">
        <v>110.69999999999999</v>
      </c>
      <c r="E13" s="7">
        <v>124.50000000000001</v>
      </c>
      <c r="F13" s="7">
        <v>144.69999999999999</v>
      </c>
      <c r="G13" s="7">
        <v>135</v>
      </c>
      <c r="H13" s="7">
        <v>119.4</v>
      </c>
      <c r="I13" s="7">
        <v>119.80000000000001</v>
      </c>
      <c r="J13" s="7">
        <v>140.9</v>
      </c>
      <c r="K13" s="7">
        <v>148.9</v>
      </c>
      <c r="L13" s="7">
        <v>140.19999999999999</v>
      </c>
      <c r="M13" s="7">
        <v>208.9</v>
      </c>
      <c r="N13" s="7">
        <v>175.2</v>
      </c>
      <c r="O13" s="7">
        <v>178.6</v>
      </c>
      <c r="P13" s="7">
        <v>117.2</v>
      </c>
      <c r="Q13" s="7">
        <v>200.7</v>
      </c>
      <c r="R13" s="7">
        <v>308.60000000000002</v>
      </c>
      <c r="S13" s="7">
        <v>253.1</v>
      </c>
      <c r="T13" s="7">
        <v>434.5</v>
      </c>
      <c r="U13" s="7">
        <v>559.9</v>
      </c>
      <c r="V13" s="7">
        <v>685.1</v>
      </c>
      <c r="W13" s="7">
        <v>610.20000000000005</v>
      </c>
      <c r="X13" s="7">
        <v>625</v>
      </c>
      <c r="Y13" s="7">
        <v>566.5</v>
      </c>
      <c r="Z13" s="7">
        <v>587.29999999999995</v>
      </c>
      <c r="AA13" s="7">
        <v>571.1</v>
      </c>
      <c r="AB13" s="32">
        <v>427.9</v>
      </c>
      <c r="AC13" s="32">
        <v>448.70000000000005</v>
      </c>
      <c r="AD13" s="32">
        <v>503.19999999999993</v>
      </c>
      <c r="AE13" s="32">
        <v>403.5</v>
      </c>
      <c r="AF13" s="32">
        <v>57.8</v>
      </c>
      <c r="AG13" s="11" t="s">
        <v>83</v>
      </c>
      <c r="AI13" s="244">
        <f>AD13-'[2]B1 gaza'!B13</f>
        <v>0</v>
      </c>
    </row>
    <row r="14" spans="1:35" s="6" customFormat="1" ht="25.5" customHeight="1" x14ac:dyDescent="0.25">
      <c r="A14" s="15" t="s">
        <v>77</v>
      </c>
      <c r="B14" s="7">
        <v>33</v>
      </c>
      <c r="C14" s="7">
        <v>32.599999999999994</v>
      </c>
      <c r="D14" s="7">
        <v>32.800000000000004</v>
      </c>
      <c r="E14" s="7">
        <v>42.800000000000004</v>
      </c>
      <c r="F14" s="7">
        <v>35.600000000000009</v>
      </c>
      <c r="G14" s="7">
        <v>26.6</v>
      </c>
      <c r="H14" s="7">
        <v>17.7</v>
      </c>
      <c r="I14" s="7">
        <v>22</v>
      </c>
      <c r="J14" s="7">
        <v>25.099999999999998</v>
      </c>
      <c r="K14" s="7">
        <v>21.699999999999996</v>
      </c>
      <c r="L14" s="7">
        <v>18.2</v>
      </c>
      <c r="M14" s="7">
        <v>46.1</v>
      </c>
      <c r="N14" s="7">
        <v>20.3</v>
      </c>
      <c r="O14" s="7">
        <v>10.7</v>
      </c>
      <c r="P14" s="7">
        <v>9.1999999999999993</v>
      </c>
      <c r="Q14" s="7">
        <v>12.7</v>
      </c>
      <c r="R14" s="7">
        <v>18.399999999999999</v>
      </c>
      <c r="S14" s="7">
        <v>21.1</v>
      </c>
      <c r="T14" s="7">
        <v>27.2</v>
      </c>
      <c r="U14" s="7">
        <v>32.1</v>
      </c>
      <c r="V14" s="7">
        <v>33.700000000000003</v>
      </c>
      <c r="W14" s="7">
        <v>32.1</v>
      </c>
      <c r="X14" s="7">
        <v>35</v>
      </c>
      <c r="Y14" s="7">
        <v>42.1</v>
      </c>
      <c r="Z14" s="7">
        <v>34.799999999999997</v>
      </c>
      <c r="AA14" s="7">
        <v>35.900000000000006</v>
      </c>
      <c r="AB14" s="7">
        <v>30.299999999999997</v>
      </c>
      <c r="AC14" s="7">
        <v>31.200000000000003</v>
      </c>
      <c r="AD14" s="7">
        <v>41.199999999999996</v>
      </c>
      <c r="AE14" s="7">
        <v>33.700000000000003</v>
      </c>
      <c r="AF14" s="7">
        <v>7.5</v>
      </c>
      <c r="AG14" s="11" t="s">
        <v>23</v>
      </c>
      <c r="AI14" s="244">
        <f>AD14-'[2]B1 gaza'!B14</f>
        <v>0</v>
      </c>
    </row>
    <row r="15" spans="1:35" s="6" customFormat="1" ht="25.5" customHeight="1" x14ac:dyDescent="0.25">
      <c r="A15" s="15" t="s">
        <v>27</v>
      </c>
      <c r="B15" s="7">
        <v>7.6</v>
      </c>
      <c r="C15" s="7">
        <v>16.700000000000003</v>
      </c>
      <c r="D15" s="7">
        <v>21.5</v>
      </c>
      <c r="E15" s="7">
        <v>26.900000000000002</v>
      </c>
      <c r="F15" s="7">
        <v>30.5</v>
      </c>
      <c r="G15" s="7">
        <v>39</v>
      </c>
      <c r="H15" s="7">
        <v>51.099999999999994</v>
      </c>
      <c r="I15" s="7">
        <v>35.200000000000003</v>
      </c>
      <c r="J15" s="7">
        <v>30</v>
      </c>
      <c r="K15" s="7">
        <v>32.700000000000003</v>
      </c>
      <c r="L15" s="7">
        <v>36.9</v>
      </c>
      <c r="M15" s="7">
        <v>67.8</v>
      </c>
      <c r="N15" s="7">
        <v>55.5</v>
      </c>
      <c r="O15" s="7">
        <v>56.2</v>
      </c>
      <c r="P15" s="7">
        <v>52.2</v>
      </c>
      <c r="Q15" s="7">
        <v>41.3</v>
      </c>
      <c r="R15" s="7">
        <v>35.4</v>
      </c>
      <c r="S15" s="7">
        <v>38.1</v>
      </c>
      <c r="T15" s="7">
        <v>43.5</v>
      </c>
      <c r="U15" s="7">
        <v>37</v>
      </c>
      <c r="V15" s="7">
        <v>44.3</v>
      </c>
      <c r="W15" s="7">
        <v>50.9</v>
      </c>
      <c r="X15" s="7">
        <v>62.2</v>
      </c>
      <c r="Y15" s="7">
        <v>62.2</v>
      </c>
      <c r="Z15" s="7">
        <v>70.400000000000006</v>
      </c>
      <c r="AA15" s="7">
        <v>74.900000000000006</v>
      </c>
      <c r="AB15" s="7">
        <v>77.099999999999994</v>
      </c>
      <c r="AC15" s="7">
        <v>82.699999999999989</v>
      </c>
      <c r="AD15" s="7">
        <v>87.899999999999991</v>
      </c>
      <c r="AE15" s="7">
        <v>85</v>
      </c>
      <c r="AF15" s="7">
        <v>5.7</v>
      </c>
      <c r="AG15" s="11" t="s">
        <v>63</v>
      </c>
      <c r="AI15" s="244">
        <f>AD15-'[2]B1 gaza'!B15</f>
        <v>0</v>
      </c>
    </row>
    <row r="16" spans="1:35" s="6" customFormat="1" ht="25.5" customHeight="1" x14ac:dyDescent="0.25">
      <c r="A16" s="15" t="s">
        <v>28</v>
      </c>
      <c r="B16" s="7">
        <v>0</v>
      </c>
      <c r="C16" s="7">
        <v>0.1</v>
      </c>
      <c r="D16" s="7">
        <v>0.30000000000000004</v>
      </c>
      <c r="E16" s="7">
        <v>1.7</v>
      </c>
      <c r="F16" s="7">
        <v>2.4</v>
      </c>
      <c r="G16" s="7">
        <v>2.5</v>
      </c>
      <c r="H16" s="7">
        <v>6.2000000000000011</v>
      </c>
      <c r="I16" s="7">
        <v>4.7</v>
      </c>
      <c r="J16" s="7">
        <v>0.70000000000000007</v>
      </c>
      <c r="K16" s="7">
        <v>2</v>
      </c>
      <c r="L16" s="7">
        <v>5.6</v>
      </c>
      <c r="M16" s="7">
        <v>8.6999999999999993</v>
      </c>
      <c r="N16" s="7">
        <v>5.8</v>
      </c>
      <c r="O16" s="7">
        <v>4.4000000000000004</v>
      </c>
      <c r="P16" s="7">
        <v>5.7</v>
      </c>
      <c r="Q16" s="7">
        <v>6.9</v>
      </c>
      <c r="R16" s="7">
        <v>6.3</v>
      </c>
      <c r="S16" s="7">
        <v>7.8</v>
      </c>
      <c r="T16" s="7">
        <v>12.8</v>
      </c>
      <c r="U16" s="7">
        <v>16</v>
      </c>
      <c r="V16" s="7">
        <v>12.5</v>
      </c>
      <c r="W16" s="7">
        <v>14.5</v>
      </c>
      <c r="X16" s="7">
        <v>14.4</v>
      </c>
      <c r="Y16" s="7">
        <v>16.100000000000001</v>
      </c>
      <c r="Z16" s="7">
        <v>18.8</v>
      </c>
      <c r="AA16" s="7">
        <v>18.399999999999999</v>
      </c>
      <c r="AB16" s="7">
        <v>22.299999999999997</v>
      </c>
      <c r="AC16" s="7">
        <v>29.599999999999998</v>
      </c>
      <c r="AD16" s="7">
        <v>27</v>
      </c>
      <c r="AE16" s="7">
        <v>20.100000000000001</v>
      </c>
      <c r="AF16" s="7">
        <v>3</v>
      </c>
      <c r="AG16" s="11" t="s">
        <v>24</v>
      </c>
      <c r="AI16" s="244">
        <f>AD16-'[2]B1 gaza'!B16</f>
        <v>0</v>
      </c>
    </row>
    <row r="17" spans="1:35" s="6" customFormat="1" ht="25.5" customHeight="1" x14ac:dyDescent="0.25">
      <c r="A17" s="15" t="s">
        <v>7</v>
      </c>
      <c r="B17" s="7">
        <v>271.5</v>
      </c>
      <c r="C17" s="7">
        <v>306.2</v>
      </c>
      <c r="D17" s="7">
        <v>314.60000000000002</v>
      </c>
      <c r="E17" s="7">
        <v>384.5</v>
      </c>
      <c r="F17" s="7">
        <v>418.9</v>
      </c>
      <c r="G17" s="7">
        <v>419.9</v>
      </c>
      <c r="H17" s="7">
        <v>420.2</v>
      </c>
      <c r="I17" s="7">
        <v>421.6</v>
      </c>
      <c r="J17" s="7">
        <v>408.7</v>
      </c>
      <c r="K17" s="7">
        <v>414.9</v>
      </c>
      <c r="L17" s="7">
        <v>423.09999999999997</v>
      </c>
      <c r="M17" s="7">
        <v>449.4</v>
      </c>
      <c r="N17" s="7">
        <v>449.40000000000003</v>
      </c>
      <c r="O17" s="7">
        <v>443.6</v>
      </c>
      <c r="P17" s="7">
        <v>480.90000000000009</v>
      </c>
      <c r="Q17" s="7">
        <v>583.90000000000009</v>
      </c>
      <c r="R17" s="7">
        <v>642.19999999999993</v>
      </c>
      <c r="S17" s="7">
        <v>705.80000000000007</v>
      </c>
      <c r="T17" s="7">
        <v>706.5</v>
      </c>
      <c r="U17" s="7">
        <v>831.6</v>
      </c>
      <c r="V17" s="7">
        <v>760</v>
      </c>
      <c r="W17" s="7">
        <v>763.30000000000007</v>
      </c>
      <c r="X17" s="7">
        <v>843.5</v>
      </c>
      <c r="Y17" s="7">
        <v>759.4</v>
      </c>
      <c r="Z17" s="7">
        <v>772.4</v>
      </c>
      <c r="AA17" s="7">
        <v>835.19999999999993</v>
      </c>
      <c r="AB17" s="7">
        <v>826.69999999999982</v>
      </c>
      <c r="AC17" s="7">
        <v>900.5</v>
      </c>
      <c r="AD17" s="7">
        <v>960.70000000000027</v>
      </c>
      <c r="AE17" s="7">
        <v>771.30000000000018</v>
      </c>
      <c r="AF17" s="7">
        <v>1101.2000000000003</v>
      </c>
      <c r="AG17" s="11" t="s">
        <v>8</v>
      </c>
      <c r="AI17" s="244">
        <f>AD17-'[2]B1 gaza'!B17</f>
        <v>0</v>
      </c>
    </row>
    <row r="18" spans="1:35" s="10" customFormat="1" ht="25.5" customHeight="1" x14ac:dyDescent="0.25">
      <c r="A18" s="16" t="s">
        <v>29</v>
      </c>
      <c r="B18" s="4">
        <v>7.7</v>
      </c>
      <c r="C18" s="4">
        <v>7.5</v>
      </c>
      <c r="D18" s="4">
        <v>6.9</v>
      </c>
      <c r="E18" s="4">
        <v>9.4999999999999982</v>
      </c>
      <c r="F18" s="4">
        <v>12.599999999999998</v>
      </c>
      <c r="G18" s="4">
        <v>13</v>
      </c>
      <c r="H18" s="4">
        <v>9.3000000000000007</v>
      </c>
      <c r="I18" s="4">
        <v>6.9999999999999991</v>
      </c>
      <c r="J18" s="4">
        <v>4.4000000000000004</v>
      </c>
      <c r="K18" s="4">
        <v>10.1</v>
      </c>
      <c r="L18" s="4">
        <v>7.5</v>
      </c>
      <c r="M18" s="4">
        <v>9.3000000000000007</v>
      </c>
      <c r="N18" s="4">
        <v>12.4</v>
      </c>
      <c r="O18" s="4">
        <v>17.5</v>
      </c>
      <c r="P18" s="4">
        <v>11.4</v>
      </c>
      <c r="Q18" s="4">
        <v>43.6</v>
      </c>
      <c r="R18" s="4">
        <v>50.9</v>
      </c>
      <c r="S18" s="4">
        <v>9</v>
      </c>
      <c r="T18" s="4">
        <v>29.6</v>
      </c>
      <c r="U18" s="4">
        <v>48.8</v>
      </c>
      <c r="V18" s="4">
        <v>41.8</v>
      </c>
      <c r="W18" s="4">
        <v>35.1</v>
      </c>
      <c r="X18" s="4">
        <v>46.7</v>
      </c>
      <c r="Y18" s="4">
        <v>62.7</v>
      </c>
      <c r="Z18" s="4">
        <v>59.1</v>
      </c>
      <c r="AA18" s="4">
        <v>61.999999999999993</v>
      </c>
      <c r="AB18" s="4">
        <v>52.1</v>
      </c>
      <c r="AC18" s="4">
        <v>47.7</v>
      </c>
      <c r="AD18" s="4">
        <v>51</v>
      </c>
      <c r="AE18" s="4">
        <v>32.200000000000003</v>
      </c>
      <c r="AF18" s="4">
        <v>0</v>
      </c>
      <c r="AG18" s="12" t="s">
        <v>64</v>
      </c>
      <c r="AI18" s="244">
        <f>AD18-'[2]B1 gaza'!B18</f>
        <v>0</v>
      </c>
    </row>
    <row r="19" spans="1:35" s="10" customFormat="1" ht="25.5" customHeight="1" x14ac:dyDescent="0.25">
      <c r="A19" s="16" t="s">
        <v>30</v>
      </c>
      <c r="B19" s="4">
        <v>128.1</v>
      </c>
      <c r="C19" s="4">
        <v>133.4</v>
      </c>
      <c r="D19" s="4">
        <v>139.6</v>
      </c>
      <c r="E19" s="4">
        <v>150.9</v>
      </c>
      <c r="F19" s="4">
        <v>152.6</v>
      </c>
      <c r="G19" s="4">
        <v>152.6</v>
      </c>
      <c r="H19" s="4">
        <v>188.70000000000002</v>
      </c>
      <c r="I19" s="4">
        <v>165.4</v>
      </c>
      <c r="J19" s="4">
        <v>168</v>
      </c>
      <c r="K19" s="4">
        <v>173.29999999999998</v>
      </c>
      <c r="L19" s="4">
        <v>164.5</v>
      </c>
      <c r="M19" s="4">
        <v>173.7</v>
      </c>
      <c r="N19" s="4">
        <v>161.80000000000001</v>
      </c>
      <c r="O19" s="4">
        <v>116.5</v>
      </c>
      <c r="P19" s="4">
        <v>130.30000000000001</v>
      </c>
      <c r="Q19" s="4">
        <v>158.9</v>
      </c>
      <c r="R19" s="4">
        <v>159.5</v>
      </c>
      <c r="S19" s="4">
        <v>124.3</v>
      </c>
      <c r="T19" s="4">
        <v>123.1</v>
      </c>
      <c r="U19" s="4">
        <v>185.6</v>
      </c>
      <c r="V19" s="4">
        <v>197.7</v>
      </c>
      <c r="W19" s="4">
        <v>198.6</v>
      </c>
      <c r="X19" s="4">
        <v>210.9</v>
      </c>
      <c r="Y19" s="4">
        <v>205.5</v>
      </c>
      <c r="Z19" s="4">
        <v>189</v>
      </c>
      <c r="AA19" s="4">
        <v>196.39999999999998</v>
      </c>
      <c r="AB19" s="4">
        <v>215</v>
      </c>
      <c r="AC19" s="4">
        <v>237.70000000000002</v>
      </c>
      <c r="AD19" s="4">
        <v>258.3</v>
      </c>
      <c r="AE19" s="4">
        <v>165.1</v>
      </c>
      <c r="AF19" s="4">
        <v>3.1999999999999997</v>
      </c>
      <c r="AG19" s="12" t="s">
        <v>65</v>
      </c>
      <c r="AI19" s="244">
        <f>AD19-'[2]B1 gaza'!B19</f>
        <v>0</v>
      </c>
    </row>
    <row r="20" spans="1:35" s="10" customFormat="1" ht="25.5" customHeight="1" x14ac:dyDescent="0.25">
      <c r="A20" s="16" t="s">
        <v>31</v>
      </c>
      <c r="B20" s="4">
        <v>7.6000000000000005</v>
      </c>
      <c r="C20" s="4">
        <v>5</v>
      </c>
      <c r="D20" s="4">
        <v>9.1</v>
      </c>
      <c r="E20" s="4">
        <v>9.2000000000000011</v>
      </c>
      <c r="F20" s="4">
        <v>14.6</v>
      </c>
      <c r="G20" s="4">
        <v>10.8</v>
      </c>
      <c r="H20" s="4">
        <v>7.3000000000000007</v>
      </c>
      <c r="I20" s="4">
        <v>7.8999999999999995</v>
      </c>
      <c r="J20" s="4">
        <v>11.7</v>
      </c>
      <c r="K20" s="4">
        <v>4.4000000000000004</v>
      </c>
      <c r="L20" s="4">
        <v>9.4</v>
      </c>
      <c r="M20" s="4">
        <v>11.7</v>
      </c>
      <c r="N20" s="4">
        <v>10.4</v>
      </c>
      <c r="O20" s="4">
        <v>5.0999999999999996</v>
      </c>
      <c r="P20" s="4">
        <v>3.5</v>
      </c>
      <c r="Q20" s="4">
        <v>13.5</v>
      </c>
      <c r="R20" s="4">
        <v>16.7</v>
      </c>
      <c r="S20" s="4">
        <v>56.8</v>
      </c>
      <c r="T20" s="4">
        <v>20.8</v>
      </c>
      <c r="U20" s="4">
        <v>19.3</v>
      </c>
      <c r="V20" s="4">
        <v>12.3</v>
      </c>
      <c r="W20" s="4">
        <v>16.2</v>
      </c>
      <c r="X20" s="4">
        <v>16.100000000000001</v>
      </c>
      <c r="Y20" s="4">
        <v>16.600000000000001</v>
      </c>
      <c r="Z20" s="4">
        <v>16.399999999999999</v>
      </c>
      <c r="AA20" s="4">
        <v>16.100000000000001</v>
      </c>
      <c r="AB20" s="4">
        <v>18.100000000000001</v>
      </c>
      <c r="AC20" s="4">
        <v>21.699999999999996</v>
      </c>
      <c r="AD20" s="4">
        <v>23.1</v>
      </c>
      <c r="AE20" s="4">
        <v>13.099999999999998</v>
      </c>
      <c r="AF20" s="4">
        <v>1.8</v>
      </c>
      <c r="AG20" s="12" t="s">
        <v>66</v>
      </c>
      <c r="AI20" s="244">
        <f>AD20-'[2]B1 gaza'!B20</f>
        <v>0</v>
      </c>
    </row>
    <row r="21" spans="1:35" s="10" customFormat="1" ht="25.5" customHeight="1" x14ac:dyDescent="0.25">
      <c r="A21" s="16" t="s">
        <v>32</v>
      </c>
      <c r="B21" s="4">
        <v>1.5</v>
      </c>
      <c r="C21" s="4">
        <v>2.9</v>
      </c>
      <c r="D21" s="4">
        <v>6.1000000000000005</v>
      </c>
      <c r="E21" s="4">
        <v>-0.5</v>
      </c>
      <c r="F21" s="4">
        <v>3.5000000000000004</v>
      </c>
      <c r="G21" s="4">
        <v>4.6000000000000005</v>
      </c>
      <c r="H21" s="4">
        <v>3.3</v>
      </c>
      <c r="I21" s="4">
        <v>5.3</v>
      </c>
      <c r="J21" s="4">
        <v>2.6999999999999997</v>
      </c>
      <c r="K21" s="4">
        <v>2.5999999999999996</v>
      </c>
      <c r="L21" s="4">
        <v>5.7</v>
      </c>
      <c r="M21" s="4">
        <v>3.2</v>
      </c>
      <c r="N21" s="4">
        <v>2.8</v>
      </c>
      <c r="O21" s="4">
        <v>3.5</v>
      </c>
      <c r="P21" s="4">
        <v>2.2999999999999998</v>
      </c>
      <c r="Q21" s="4">
        <v>3.1</v>
      </c>
      <c r="R21" s="4">
        <v>7</v>
      </c>
      <c r="S21" s="4">
        <v>17.5</v>
      </c>
      <c r="T21" s="4">
        <v>12.7</v>
      </c>
      <c r="U21" s="4">
        <v>10.3</v>
      </c>
      <c r="V21" s="4">
        <v>15</v>
      </c>
      <c r="W21" s="4">
        <v>8.1</v>
      </c>
      <c r="X21" s="4">
        <v>8</v>
      </c>
      <c r="Y21" s="4">
        <v>9.1999999999999993</v>
      </c>
      <c r="Z21" s="4">
        <v>15.4</v>
      </c>
      <c r="AA21" s="4">
        <v>16.299999999999997</v>
      </c>
      <c r="AB21" s="4">
        <v>10</v>
      </c>
      <c r="AC21" s="4">
        <v>9.2000000000000011</v>
      </c>
      <c r="AD21" s="4">
        <v>9.8000000000000007</v>
      </c>
      <c r="AE21" s="4">
        <v>6.0000000000000009</v>
      </c>
      <c r="AF21" s="4">
        <v>1.7999999999999998</v>
      </c>
      <c r="AG21" s="12" t="s">
        <v>67</v>
      </c>
      <c r="AI21" s="244">
        <f>AD21-'[2]B1 gaza'!B21</f>
        <v>0</v>
      </c>
    </row>
    <row r="22" spans="1:35" s="10" customFormat="1" ht="25.5" customHeight="1" x14ac:dyDescent="0.25">
      <c r="A22" s="16" t="s">
        <v>9</v>
      </c>
      <c r="B22" s="4">
        <v>78.5</v>
      </c>
      <c r="C22" s="4">
        <v>93.8</v>
      </c>
      <c r="D22" s="4">
        <v>94.6</v>
      </c>
      <c r="E22" s="4">
        <v>122.80000000000001</v>
      </c>
      <c r="F22" s="4">
        <v>130.6</v>
      </c>
      <c r="G22" s="4">
        <v>129.5</v>
      </c>
      <c r="H22" s="4">
        <v>128.6</v>
      </c>
      <c r="I22" s="4">
        <v>140</v>
      </c>
      <c r="J22" s="4">
        <v>127.30000000000001</v>
      </c>
      <c r="K22" s="4">
        <v>136.6</v>
      </c>
      <c r="L22" s="4">
        <v>148.30000000000001</v>
      </c>
      <c r="M22" s="4">
        <v>157.19999999999999</v>
      </c>
      <c r="N22" s="4">
        <v>166.3</v>
      </c>
      <c r="O22" s="4">
        <v>179.8</v>
      </c>
      <c r="P22" s="4">
        <v>218.7</v>
      </c>
      <c r="Q22" s="4">
        <v>238</v>
      </c>
      <c r="R22" s="4">
        <v>245.2</v>
      </c>
      <c r="S22" s="4">
        <v>259.10000000000002</v>
      </c>
      <c r="T22" s="4">
        <v>285.2</v>
      </c>
      <c r="U22" s="4">
        <v>306.5</v>
      </c>
      <c r="V22" s="4">
        <v>295</v>
      </c>
      <c r="W22" s="4">
        <v>306.2</v>
      </c>
      <c r="X22" s="4">
        <v>333.2</v>
      </c>
      <c r="Y22" s="4">
        <v>254.9</v>
      </c>
      <c r="Z22" s="4">
        <v>218.6</v>
      </c>
      <c r="AA22" s="4">
        <v>221.7</v>
      </c>
      <c r="AB22" s="4">
        <v>211.6</v>
      </c>
      <c r="AC22" s="4">
        <v>223</v>
      </c>
      <c r="AD22" s="4">
        <v>233.8</v>
      </c>
      <c r="AE22" s="4">
        <v>215.59999999999997</v>
      </c>
      <c r="AF22" s="4">
        <v>368.6</v>
      </c>
      <c r="AG22" s="12" t="s">
        <v>10</v>
      </c>
      <c r="AI22" s="244">
        <f>AD22-'[2]B1 gaza'!B22</f>
        <v>0</v>
      </c>
    </row>
    <row r="23" spans="1:35" s="10" customFormat="1" ht="25.5" customHeight="1" x14ac:dyDescent="0.25">
      <c r="A23" s="16" t="s">
        <v>33</v>
      </c>
      <c r="B23" s="4">
        <v>39.000000000000007</v>
      </c>
      <c r="C23" s="4">
        <v>52.2</v>
      </c>
      <c r="D23" s="4">
        <v>47.5</v>
      </c>
      <c r="E23" s="4">
        <v>79.400000000000006</v>
      </c>
      <c r="F23" s="4">
        <v>87.8</v>
      </c>
      <c r="G23" s="4">
        <v>89.100000000000009</v>
      </c>
      <c r="H23" s="4">
        <v>64.600000000000009</v>
      </c>
      <c r="I23" s="4">
        <v>76.8</v>
      </c>
      <c r="J23" s="4">
        <v>73.7</v>
      </c>
      <c r="K23" s="4">
        <v>75.900000000000006</v>
      </c>
      <c r="L23" s="4">
        <v>67.599999999999994</v>
      </c>
      <c r="M23" s="4">
        <v>69</v>
      </c>
      <c r="N23" s="4">
        <v>75.3</v>
      </c>
      <c r="O23" s="4">
        <v>82.8</v>
      </c>
      <c r="P23" s="4">
        <v>90.8</v>
      </c>
      <c r="Q23" s="4">
        <v>97.5</v>
      </c>
      <c r="R23" s="4">
        <v>99.9</v>
      </c>
      <c r="S23" s="4">
        <v>159.69999999999999</v>
      </c>
      <c r="T23" s="4">
        <v>165.9</v>
      </c>
      <c r="U23" s="4">
        <v>174</v>
      </c>
      <c r="V23" s="4">
        <v>129.6</v>
      </c>
      <c r="W23" s="4">
        <v>130.4</v>
      </c>
      <c r="X23" s="4">
        <v>145.80000000000001</v>
      </c>
      <c r="Y23" s="4">
        <v>150</v>
      </c>
      <c r="Z23" s="4">
        <v>195.1</v>
      </c>
      <c r="AA23" s="4">
        <v>195.89999999999998</v>
      </c>
      <c r="AB23" s="4">
        <v>200.7</v>
      </c>
      <c r="AC23" s="4">
        <v>238.10000000000002</v>
      </c>
      <c r="AD23" s="4">
        <v>256.39999999999998</v>
      </c>
      <c r="AE23" s="4">
        <v>259.5</v>
      </c>
      <c r="AF23" s="4">
        <v>725.3</v>
      </c>
      <c r="AG23" s="12" t="s">
        <v>11</v>
      </c>
      <c r="AI23" s="244">
        <f>AD23-'[2]B1 gaza'!B23</f>
        <v>0</v>
      </c>
    </row>
    <row r="24" spans="1:35" s="10" customFormat="1" ht="25.5" customHeight="1" x14ac:dyDescent="0.25">
      <c r="A24" s="16" t="s">
        <v>34</v>
      </c>
      <c r="B24" s="4">
        <v>0.30000000000000004</v>
      </c>
      <c r="C24" s="4">
        <v>0.5</v>
      </c>
      <c r="D24" s="4">
        <v>0.7</v>
      </c>
      <c r="E24" s="4">
        <v>0.70000000000000007</v>
      </c>
      <c r="F24" s="4">
        <v>1.7000000000000002</v>
      </c>
      <c r="G24" s="4">
        <v>1.4000000000000001</v>
      </c>
      <c r="H24" s="4">
        <v>1.2999999999999998</v>
      </c>
      <c r="I24" s="4">
        <v>1.9</v>
      </c>
      <c r="J24" s="4">
        <v>2.7</v>
      </c>
      <c r="K24" s="4">
        <v>1.2000000000000002</v>
      </c>
      <c r="L24" s="4">
        <v>3.9</v>
      </c>
      <c r="M24" s="4">
        <v>5.8</v>
      </c>
      <c r="N24" s="4">
        <v>2.5</v>
      </c>
      <c r="O24" s="4">
        <v>2.8</v>
      </c>
      <c r="P24" s="4">
        <v>2.6</v>
      </c>
      <c r="Q24" s="4">
        <v>7.6</v>
      </c>
      <c r="R24" s="4">
        <v>10</v>
      </c>
      <c r="S24" s="4">
        <v>5.5</v>
      </c>
      <c r="T24" s="4">
        <v>10.199999999999999</v>
      </c>
      <c r="U24" s="4">
        <v>31</v>
      </c>
      <c r="V24" s="4">
        <v>11.4</v>
      </c>
      <c r="W24" s="4">
        <v>10.6</v>
      </c>
      <c r="X24" s="4">
        <v>10.5</v>
      </c>
      <c r="Y24" s="4">
        <v>21</v>
      </c>
      <c r="Z24" s="4">
        <v>22.8</v>
      </c>
      <c r="AA24" s="4">
        <v>18.300000000000004</v>
      </c>
      <c r="AB24" s="4">
        <v>17.899999999999999</v>
      </c>
      <c r="AC24" s="4">
        <v>17.3</v>
      </c>
      <c r="AD24" s="4">
        <v>20.7</v>
      </c>
      <c r="AE24" s="4">
        <v>11.799999999999999</v>
      </c>
      <c r="AF24" s="4">
        <v>0</v>
      </c>
      <c r="AG24" s="12" t="s">
        <v>25</v>
      </c>
      <c r="AI24" s="244">
        <f>AD24-'[2]B1 gaza'!B24</f>
        <v>0</v>
      </c>
    </row>
    <row r="25" spans="1:35" s="10" customFormat="1" ht="25.5" customHeight="1" x14ac:dyDescent="0.25">
      <c r="A25" s="16" t="s">
        <v>35</v>
      </c>
      <c r="B25" s="4">
        <v>8.7999999999999989</v>
      </c>
      <c r="C25" s="4">
        <v>10.899999999999999</v>
      </c>
      <c r="D25" s="4">
        <v>10.100000000000001</v>
      </c>
      <c r="E25" s="4">
        <v>12.500000000000002</v>
      </c>
      <c r="F25" s="4">
        <v>15.5</v>
      </c>
      <c r="G25" s="4">
        <v>18.900000000000002</v>
      </c>
      <c r="H25" s="4">
        <v>17.099999999999998</v>
      </c>
      <c r="I25" s="4">
        <v>17.3</v>
      </c>
      <c r="J25" s="4">
        <v>18.200000000000003</v>
      </c>
      <c r="K25" s="4">
        <v>10.8</v>
      </c>
      <c r="L25" s="4">
        <v>16.2</v>
      </c>
      <c r="M25" s="4">
        <v>19.5</v>
      </c>
      <c r="N25" s="4">
        <v>17.899999999999999</v>
      </c>
      <c r="O25" s="4">
        <v>35.6</v>
      </c>
      <c r="P25" s="4">
        <v>21.3</v>
      </c>
      <c r="Q25" s="4">
        <v>21.7</v>
      </c>
      <c r="R25" s="4">
        <v>53</v>
      </c>
      <c r="S25" s="4">
        <v>73.900000000000006</v>
      </c>
      <c r="T25" s="4">
        <v>59</v>
      </c>
      <c r="U25" s="4">
        <v>56.1</v>
      </c>
      <c r="V25" s="4">
        <v>57.2</v>
      </c>
      <c r="W25" s="4">
        <v>58.1</v>
      </c>
      <c r="X25" s="4">
        <v>72.3</v>
      </c>
      <c r="Y25" s="4">
        <v>39.5</v>
      </c>
      <c r="Z25" s="4">
        <v>56</v>
      </c>
      <c r="AA25" s="4">
        <v>108.5</v>
      </c>
      <c r="AB25" s="4">
        <v>101.30000000000001</v>
      </c>
      <c r="AC25" s="4">
        <v>105.8</v>
      </c>
      <c r="AD25" s="4">
        <v>107.6</v>
      </c>
      <c r="AE25" s="4">
        <v>68</v>
      </c>
      <c r="AF25" s="4">
        <v>0.5</v>
      </c>
      <c r="AG25" s="12" t="s">
        <v>68</v>
      </c>
      <c r="AI25" s="244">
        <f>AD25-'[2]B1 gaza'!B25</f>
        <v>0</v>
      </c>
    </row>
    <row r="26" spans="1:35" s="6" customFormat="1" ht="25.5" customHeight="1" x14ac:dyDescent="0.25">
      <c r="A26" s="15" t="s">
        <v>71</v>
      </c>
      <c r="B26" s="7">
        <v>125.70000000000002</v>
      </c>
      <c r="C26" s="7">
        <v>147</v>
      </c>
      <c r="D26" s="7">
        <v>184.89999999999998</v>
      </c>
      <c r="E26" s="7">
        <v>170.6</v>
      </c>
      <c r="F26" s="7">
        <v>190.40000000000003</v>
      </c>
      <c r="G26" s="7">
        <v>189.4</v>
      </c>
      <c r="H26" s="7">
        <v>241.1</v>
      </c>
      <c r="I26" s="7">
        <v>266</v>
      </c>
      <c r="J26" s="7">
        <v>246.5</v>
      </c>
      <c r="K26" s="7">
        <v>283.70000000000005</v>
      </c>
      <c r="L26" s="7">
        <v>276.7</v>
      </c>
      <c r="M26" s="7">
        <v>380.6</v>
      </c>
      <c r="N26" s="7">
        <v>362.3</v>
      </c>
      <c r="O26" s="7">
        <v>335.6</v>
      </c>
      <c r="P26" s="7">
        <v>345.7</v>
      </c>
      <c r="Q26" s="7">
        <v>374.1</v>
      </c>
      <c r="R26" s="7">
        <v>464.4</v>
      </c>
      <c r="S26" s="7">
        <v>483</v>
      </c>
      <c r="T26" s="7">
        <v>472.1</v>
      </c>
      <c r="U26" s="7">
        <v>552.4</v>
      </c>
      <c r="V26" s="7">
        <v>571.29999999999995</v>
      </c>
      <c r="W26" s="7">
        <v>519.20000000000005</v>
      </c>
      <c r="X26" s="7">
        <v>519.4</v>
      </c>
      <c r="Y26" s="7">
        <v>610.4</v>
      </c>
      <c r="Z26" s="7">
        <v>521</v>
      </c>
      <c r="AA26" s="7">
        <v>526.70000000000005</v>
      </c>
      <c r="AB26" s="7">
        <v>556.5</v>
      </c>
      <c r="AC26" s="7">
        <v>663.89999999999986</v>
      </c>
      <c r="AD26" s="7">
        <v>689.89999999999986</v>
      </c>
      <c r="AE26" s="7">
        <v>638.99999999999989</v>
      </c>
      <c r="AF26" s="7">
        <v>540</v>
      </c>
      <c r="AG26" s="11" t="s">
        <v>12</v>
      </c>
      <c r="AI26" s="244">
        <f>AD26-'[2]B1 gaza'!B26</f>
        <v>0</v>
      </c>
    </row>
    <row r="27" spans="1:35" s="6" customFormat="1" ht="25.5" customHeight="1" x14ac:dyDescent="0.25">
      <c r="A27" s="15" t="s">
        <v>76</v>
      </c>
      <c r="B27" s="7">
        <v>1.5</v>
      </c>
      <c r="C27" s="7">
        <v>1.7</v>
      </c>
      <c r="D27" s="7">
        <v>1.7</v>
      </c>
      <c r="E27" s="7">
        <v>2</v>
      </c>
      <c r="F27" s="7">
        <v>1.7</v>
      </c>
      <c r="G27" s="7">
        <v>1.7</v>
      </c>
      <c r="H27" s="7">
        <v>1.8</v>
      </c>
      <c r="I27" s="7">
        <v>1.3</v>
      </c>
      <c r="J27" s="7">
        <v>1.2</v>
      </c>
      <c r="K27" s="7">
        <v>1.3</v>
      </c>
      <c r="L27" s="7">
        <v>1.2</v>
      </c>
      <c r="M27" s="7">
        <v>0.7</v>
      </c>
      <c r="N27" s="7">
        <v>0.4</v>
      </c>
      <c r="O27" s="7">
        <v>0</v>
      </c>
      <c r="P27" s="7">
        <v>0</v>
      </c>
      <c r="Q27" s="7">
        <v>2.1</v>
      </c>
      <c r="R27" s="7">
        <v>1.5</v>
      </c>
      <c r="S27" s="7">
        <v>1.8</v>
      </c>
      <c r="T27" s="7">
        <v>1.8</v>
      </c>
      <c r="U27" s="7">
        <v>0.7</v>
      </c>
      <c r="V27" s="7">
        <v>0.7</v>
      </c>
      <c r="W27" s="7">
        <v>0.7</v>
      </c>
      <c r="X27" s="7">
        <v>0.7</v>
      </c>
      <c r="Y27" s="7">
        <v>0.7</v>
      </c>
      <c r="Z27" s="7">
        <v>0.1</v>
      </c>
      <c r="AA27" s="7">
        <v>0.5</v>
      </c>
      <c r="AB27" s="7">
        <v>0.5</v>
      </c>
      <c r="AC27" s="7">
        <v>0.6</v>
      </c>
      <c r="AD27" s="7">
        <v>0.6</v>
      </c>
      <c r="AE27" s="7">
        <v>0.6</v>
      </c>
      <c r="AF27" s="7">
        <v>0</v>
      </c>
      <c r="AG27" s="11" t="s">
        <v>13</v>
      </c>
      <c r="AI27" s="244">
        <f>AD27-'[2]B1 gaza'!B27</f>
        <v>0</v>
      </c>
    </row>
    <row r="28" spans="1:35" s="10" customFormat="1" ht="25.5" customHeight="1" x14ac:dyDescent="0.25">
      <c r="A28" s="16" t="s">
        <v>14</v>
      </c>
      <c r="B28" s="4">
        <v>0</v>
      </c>
      <c r="C28" s="4">
        <v>15.2</v>
      </c>
      <c r="D28" s="4">
        <v>32.1</v>
      </c>
      <c r="E28" s="4">
        <v>51.6</v>
      </c>
      <c r="F28" s="4">
        <v>68.900000000000006</v>
      </c>
      <c r="G28" s="4">
        <v>78</v>
      </c>
      <c r="H28" s="4">
        <v>81.5</v>
      </c>
      <c r="I28" s="4">
        <v>24.5</v>
      </c>
      <c r="J28" s="4">
        <v>16.8</v>
      </c>
      <c r="K28" s="4">
        <v>66.7</v>
      </c>
      <c r="L28" s="4">
        <v>64.7</v>
      </c>
      <c r="M28" s="4">
        <v>67.099999999999994</v>
      </c>
      <c r="N28" s="4">
        <v>61.8</v>
      </c>
      <c r="O28" s="4">
        <v>63</v>
      </c>
      <c r="P28" s="4">
        <v>62.6</v>
      </c>
      <c r="Q28" s="4">
        <v>36.299999999999997</v>
      </c>
      <c r="R28" s="4">
        <v>45</v>
      </c>
      <c r="S28" s="4">
        <v>25.2</v>
      </c>
      <c r="T28" s="4">
        <v>25.7</v>
      </c>
      <c r="U28" s="4">
        <v>28.9</v>
      </c>
      <c r="V28" s="4">
        <v>29</v>
      </c>
      <c r="W28" s="4">
        <v>40.9</v>
      </c>
      <c r="X28" s="4">
        <v>44.8</v>
      </c>
      <c r="Y28" s="4">
        <v>44</v>
      </c>
      <c r="Z28" s="4">
        <v>48.3</v>
      </c>
      <c r="AA28" s="4">
        <v>51.5</v>
      </c>
      <c r="AB28" s="4">
        <v>50.8</v>
      </c>
      <c r="AC28" s="4">
        <v>57.8</v>
      </c>
      <c r="AD28" s="4">
        <v>62.2</v>
      </c>
      <c r="AE28" s="4">
        <v>51.8</v>
      </c>
      <c r="AF28" s="4">
        <v>0</v>
      </c>
      <c r="AG28" s="12" t="s">
        <v>15</v>
      </c>
      <c r="AI28" s="244">
        <f>AD28-'[2]B1 gaza'!B28</f>
        <v>0</v>
      </c>
    </row>
    <row r="29" spans="1:35" s="10" customFormat="1" ht="25.5" customHeight="1" x14ac:dyDescent="0.25">
      <c r="A29" s="16" t="s">
        <v>16</v>
      </c>
      <c r="B29" s="4">
        <v>6.9</v>
      </c>
      <c r="C29" s="4">
        <v>71.900000000000006</v>
      </c>
      <c r="D29" s="4">
        <v>84.7</v>
      </c>
      <c r="E29" s="4">
        <v>94.4</v>
      </c>
      <c r="F29" s="4">
        <v>89.8</v>
      </c>
      <c r="G29" s="4">
        <v>80.3</v>
      </c>
      <c r="H29" s="4">
        <v>89.8</v>
      </c>
      <c r="I29" s="4">
        <v>32.5</v>
      </c>
      <c r="J29" s="4">
        <v>36</v>
      </c>
      <c r="K29" s="4">
        <v>76.900000000000006</v>
      </c>
      <c r="L29" s="4">
        <v>107.1</v>
      </c>
      <c r="M29" s="4">
        <v>127</v>
      </c>
      <c r="N29" s="4">
        <v>83.6</v>
      </c>
      <c r="O29" s="4">
        <v>109.1</v>
      </c>
      <c r="P29" s="4">
        <v>86.6</v>
      </c>
      <c r="Q29" s="4">
        <v>75.3</v>
      </c>
      <c r="R29" s="4">
        <v>62.8</v>
      </c>
      <c r="S29" s="4">
        <v>29.5</v>
      </c>
      <c r="T29" s="4">
        <v>33.4</v>
      </c>
      <c r="U29" s="4">
        <v>53.1</v>
      </c>
      <c r="V29" s="4">
        <v>53.6</v>
      </c>
      <c r="W29" s="4">
        <v>109.4</v>
      </c>
      <c r="X29" s="4">
        <v>120.2</v>
      </c>
      <c r="Y29" s="4">
        <v>126.2</v>
      </c>
      <c r="Z29" s="4">
        <v>112.8</v>
      </c>
      <c r="AA29" s="4">
        <v>111.1</v>
      </c>
      <c r="AB29" s="4">
        <v>173</v>
      </c>
      <c r="AC29" s="4">
        <v>184.2</v>
      </c>
      <c r="AD29" s="4">
        <v>194.1</v>
      </c>
      <c r="AE29" s="4">
        <v>140.1</v>
      </c>
      <c r="AF29" s="4">
        <v>0</v>
      </c>
      <c r="AG29" s="13" t="s">
        <v>17</v>
      </c>
      <c r="AI29" s="244">
        <f>AD29-'[2]B1 gaza'!B29</f>
        <v>0</v>
      </c>
    </row>
    <row r="30" spans="1:35" s="6" customFormat="1" ht="25.5" customHeight="1" x14ac:dyDescent="0.25">
      <c r="A30" s="17" t="s">
        <v>18</v>
      </c>
      <c r="B30" s="8">
        <v>1026</v>
      </c>
      <c r="C30" s="8">
        <v>1144.7</v>
      </c>
      <c r="D30" s="8">
        <v>1182.2</v>
      </c>
      <c r="E30" s="8">
        <v>1284.8999999999999</v>
      </c>
      <c r="F30" s="8">
        <v>1379.1</v>
      </c>
      <c r="G30" s="8">
        <v>1335.5</v>
      </c>
      <c r="H30" s="8">
        <v>1317.6999999999998</v>
      </c>
      <c r="I30" s="8">
        <v>1297.7000000000003</v>
      </c>
      <c r="J30" s="8">
        <v>1185.5999999999999</v>
      </c>
      <c r="K30" s="8">
        <v>1407.2</v>
      </c>
      <c r="L30" s="8">
        <v>1559.8000000000002</v>
      </c>
      <c r="M30" s="8">
        <v>1862.3999999999996</v>
      </c>
      <c r="N30" s="8">
        <v>1643.2</v>
      </c>
      <c r="O30" s="8">
        <v>1549.6000000000001</v>
      </c>
      <c r="P30" s="8">
        <v>1581.6000000000001</v>
      </c>
      <c r="Q30" s="8">
        <v>1773.2</v>
      </c>
      <c r="R30" s="8">
        <v>2212.1999999999998</v>
      </c>
      <c r="S30" s="8">
        <v>2365.9999999999995</v>
      </c>
      <c r="T30" s="9">
        <v>2583.3000000000002</v>
      </c>
      <c r="U30" s="9">
        <v>2900.7</v>
      </c>
      <c r="V30" s="9">
        <v>2853.4</v>
      </c>
      <c r="W30" s="9">
        <v>2900.0999999999995</v>
      </c>
      <c r="X30" s="9">
        <v>3223.6</v>
      </c>
      <c r="Y30" s="8">
        <v>3125.6999999999994</v>
      </c>
      <c r="Z30" s="9">
        <v>2979.6</v>
      </c>
      <c r="AA30" s="9">
        <v>3012.9000000000005</v>
      </c>
      <c r="AB30" s="8">
        <v>2754.2999999999993</v>
      </c>
      <c r="AC30" s="8">
        <v>3053.7999999999993</v>
      </c>
      <c r="AD30" s="8">
        <v>3267.7</v>
      </c>
      <c r="AE30" s="8">
        <v>2678.2999999999997</v>
      </c>
      <c r="AF30" s="8">
        <v>1769.4999999999998</v>
      </c>
      <c r="AG30" s="14" t="s">
        <v>19</v>
      </c>
      <c r="AI30" s="244">
        <f>AD30-'[2]B1 gaza'!B30</f>
        <v>0</v>
      </c>
    </row>
    <row r="31" spans="1:35" ht="18" customHeight="1" x14ac:dyDescent="0.25">
      <c r="A31" s="314"/>
      <c r="B31" s="314"/>
      <c r="C31" s="314"/>
      <c r="D31" s="314"/>
      <c r="E31" s="314"/>
      <c r="F31" s="314"/>
      <c r="G31" s="314"/>
      <c r="H31" s="314"/>
      <c r="I31" s="314"/>
      <c r="J31" s="314"/>
      <c r="K31" s="314"/>
      <c r="L31" s="314"/>
      <c r="M31" s="314"/>
      <c r="N31" s="314"/>
      <c r="O31" s="314"/>
      <c r="P31" s="314"/>
      <c r="Q31" s="314"/>
      <c r="R31" s="314"/>
      <c r="S31" s="314"/>
      <c r="T31" s="314"/>
      <c r="U31" s="314"/>
      <c r="V31" s="79"/>
      <c r="W31" s="116"/>
      <c r="X31" s="116"/>
      <c r="Y31" s="92"/>
      <c r="Z31" s="98"/>
      <c r="AA31" s="122"/>
      <c r="AB31" s="155"/>
      <c r="AC31" s="186"/>
      <c r="AD31" s="211"/>
      <c r="AE31" s="253"/>
      <c r="AF31" s="274"/>
      <c r="AG31" s="43"/>
    </row>
    <row r="32" spans="1:35" s="95" customFormat="1" ht="12" x14ac:dyDescent="0.2">
      <c r="A32" s="303"/>
      <c r="B32" s="303"/>
      <c r="C32" s="303"/>
      <c r="D32" s="303"/>
      <c r="E32" s="303"/>
      <c r="F32" s="303"/>
      <c r="G32" s="303"/>
      <c r="H32" s="303"/>
      <c r="I32" s="303"/>
      <c r="J32" s="303"/>
      <c r="K32" s="303"/>
      <c r="L32" s="304"/>
      <c r="M32" s="304"/>
      <c r="N32" s="304"/>
      <c r="O32" s="304"/>
      <c r="P32" s="304"/>
      <c r="Q32" s="304"/>
      <c r="R32" s="304"/>
      <c r="S32" s="304"/>
      <c r="T32" s="304"/>
      <c r="U32" s="304"/>
      <c r="V32" s="304"/>
      <c r="W32" s="304"/>
      <c r="X32" s="304"/>
      <c r="Y32" s="304"/>
      <c r="Z32" s="304"/>
      <c r="AA32" s="304"/>
      <c r="AB32" s="304"/>
      <c r="AC32" s="304"/>
      <c r="AD32" s="304"/>
      <c r="AE32" s="304"/>
      <c r="AF32" s="304"/>
      <c r="AG32" s="304"/>
    </row>
    <row r="33" spans="1:33" s="95" customFormat="1" ht="12" x14ac:dyDescent="0.2">
      <c r="A33" s="303" t="s">
        <v>198</v>
      </c>
      <c r="B33" s="303"/>
      <c r="C33" s="303"/>
      <c r="D33" s="303"/>
      <c r="E33" s="303"/>
      <c r="F33" s="303"/>
      <c r="G33" s="303"/>
      <c r="H33" s="303"/>
      <c r="I33" s="303"/>
      <c r="J33" s="303"/>
      <c r="K33" s="303"/>
      <c r="L33" s="304" t="s">
        <v>199</v>
      </c>
      <c r="M33" s="304"/>
      <c r="N33" s="304"/>
      <c r="O33" s="304"/>
      <c r="P33" s="304"/>
      <c r="Q33" s="304"/>
      <c r="R33" s="304"/>
      <c r="S33" s="304"/>
      <c r="T33" s="304"/>
      <c r="U33" s="304"/>
      <c r="V33" s="304"/>
      <c r="W33" s="304"/>
      <c r="X33" s="304"/>
      <c r="Y33" s="304"/>
      <c r="Z33" s="304"/>
      <c r="AA33" s="304"/>
      <c r="AB33" s="304"/>
      <c r="AC33" s="304"/>
      <c r="AD33" s="304"/>
      <c r="AE33" s="304"/>
      <c r="AF33" s="304"/>
      <c r="AG33" s="304"/>
    </row>
    <row r="34" spans="1:33" x14ac:dyDescent="0.25">
      <c r="A34" s="132" t="s">
        <v>140</v>
      </c>
      <c r="P34" s="129"/>
      <c r="Q34" s="129"/>
      <c r="R34" s="129"/>
      <c r="S34" s="129"/>
      <c r="T34" s="129"/>
      <c r="U34" s="129"/>
      <c r="V34" s="129"/>
      <c r="W34" s="129"/>
      <c r="X34" s="129"/>
      <c r="Y34" s="129"/>
      <c r="Z34" s="129"/>
      <c r="AA34" s="129"/>
      <c r="AB34" s="129"/>
      <c r="AC34" s="129"/>
      <c r="AD34" s="129"/>
      <c r="AE34" s="129"/>
      <c r="AF34" s="129"/>
      <c r="AG34" s="127" t="s">
        <v>194</v>
      </c>
    </row>
    <row r="35" spans="1:33" ht="23.25" customHeight="1" x14ac:dyDescent="0.25">
      <c r="A35" s="128" t="s">
        <v>141</v>
      </c>
      <c r="B35" s="307" t="s">
        <v>142</v>
      </c>
      <c r="C35" s="307"/>
      <c r="D35" s="307"/>
      <c r="E35" s="307"/>
      <c r="F35" s="307"/>
      <c r="G35" s="307"/>
      <c r="H35" s="307"/>
      <c r="I35" s="307"/>
      <c r="J35" s="307"/>
      <c r="K35" s="307"/>
      <c r="L35" s="307"/>
      <c r="M35" s="307"/>
      <c r="N35" s="307"/>
      <c r="O35" s="307"/>
      <c r="P35" s="308" t="s">
        <v>168</v>
      </c>
      <c r="Q35" s="308"/>
      <c r="R35" s="308"/>
      <c r="S35" s="308"/>
      <c r="T35" s="308"/>
      <c r="U35" s="308"/>
      <c r="V35" s="308"/>
      <c r="W35" s="308"/>
      <c r="X35" s="308"/>
      <c r="Y35" s="308"/>
      <c r="Z35" s="308"/>
      <c r="AA35" s="308"/>
      <c r="AB35" s="152"/>
      <c r="AC35" s="183"/>
      <c r="AD35" s="209"/>
      <c r="AE35" s="250"/>
      <c r="AF35" s="271"/>
      <c r="AG35" s="145" t="s">
        <v>167</v>
      </c>
    </row>
  </sheetData>
  <mergeCells count="11">
    <mergeCell ref="A1:G1"/>
    <mergeCell ref="V1:AG1"/>
    <mergeCell ref="B35:O35"/>
    <mergeCell ref="P35:AA35"/>
    <mergeCell ref="B2:U2"/>
    <mergeCell ref="B3:U3"/>
    <mergeCell ref="A31:U31"/>
    <mergeCell ref="A33:K33"/>
    <mergeCell ref="L33:AG33"/>
    <mergeCell ref="A32:K32"/>
    <mergeCell ref="L32:AG32"/>
  </mergeCells>
  <printOptions horizontalCentered="1"/>
  <pageMargins left="0.39370078740157483" right="0.39370078740157483" top="0.78740157480314965" bottom="0.59055118110236227" header="0.39370078740157483" footer="0.39370078740157483"/>
  <pageSetup paperSize="9" scale="47" firstPageNumber="76" orientation="landscape" useFirstPageNumber="1" horizontalDpi="4294967294" verticalDpi="4294967294" r:id="rId1"/>
  <headerFooter>
    <oddHeader>&amp;L&amp;"Arial,Regular"&amp;8PCBS: National Accounts at Current and Constant Prices 1994-2012.&amp;R&amp;"Arial,Regular"&amp;8&amp;K00+000ء&amp;K01+000PCBS: الحسابات القومية بالاسعار الجارية والثابتة 1994-2012</oddHeader>
    <oddFooter xml:space="preserve">&amp;C&amp;9&amp;P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4</vt:i4>
      </vt:variant>
    </vt:vector>
  </HeadingPairs>
  <TitlesOfParts>
    <vt:vector size="18" baseType="lpstr">
      <vt:lpstr>Output Pal</vt:lpstr>
      <vt:lpstr>IntCon Pal</vt:lpstr>
      <vt:lpstr>GDP Palesine (Production Side)</vt:lpstr>
      <vt:lpstr>Output WB</vt:lpstr>
      <vt:lpstr>IntCon WB</vt:lpstr>
      <vt:lpstr>GDP West Bank (Production Side)</vt:lpstr>
      <vt:lpstr>Output G</vt:lpstr>
      <vt:lpstr>IntCon G</vt:lpstr>
      <vt:lpstr>GDP Gaza (Production Side)</vt:lpstr>
      <vt:lpstr>GDP Palestine (Expenditure) </vt:lpstr>
      <vt:lpstr>GDP West Bank (Expenditure)</vt:lpstr>
      <vt:lpstr>GDP Gaza (Expernditure)</vt:lpstr>
      <vt:lpstr>GDP GNI GNDI</vt:lpstr>
      <vt:lpstr>Per Capita</vt:lpstr>
      <vt:lpstr>'IntCon G'!Print_Area</vt:lpstr>
      <vt:lpstr>'IntCon Pal'!Print_Area</vt:lpstr>
      <vt:lpstr>'IntCon WB'!Print_Area</vt:lpstr>
      <vt:lpstr>'Output 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aomar</dc:creator>
  <cp:lastModifiedBy>Rhusein</cp:lastModifiedBy>
  <cp:lastPrinted>2014-09-08T06:33:12Z</cp:lastPrinted>
  <dcterms:created xsi:type="dcterms:W3CDTF">2011-08-29T08:20:30Z</dcterms:created>
  <dcterms:modified xsi:type="dcterms:W3CDTF">2026-01-06T12:32:54Z</dcterms:modified>
</cp:coreProperties>
</file>